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65" activeTab="0"/>
  </bookViews>
  <sheets>
    <sheet name="平成13年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<sst xmlns="http://schemas.openxmlformats.org/spreadsheetml/2006/main" count="78" uniqueCount="33">
  <si>
    <t>世帯数</t>
  </si>
  <si>
    <t>男</t>
  </si>
  <si>
    <t>女</t>
  </si>
  <si>
    <t>０～14歳</t>
  </si>
  <si>
    <t>計</t>
  </si>
  <si>
    <t>15歳～59歳</t>
  </si>
  <si>
    <t>60歳～64歳</t>
  </si>
  <si>
    <t>65歳～69歳</t>
  </si>
  <si>
    <t>70歳以上</t>
  </si>
  <si>
    <t>合　計</t>
  </si>
  <si>
    <t>人口</t>
  </si>
  <si>
    <t>60歳以上</t>
  </si>
  <si>
    <t>65歳以上</t>
  </si>
  <si>
    <t>出生数</t>
  </si>
  <si>
    <t>死亡数</t>
  </si>
  <si>
    <t>転入数</t>
  </si>
  <si>
    <t>転出数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</si>
  <si>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</si>
  <si>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</si>
  <si>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</si>
  <si>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</si>
  <si>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</si>
  <si>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</si>
  <si>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</si>
  <si>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</si>
  <si>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</si>
  <si>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</si>
  <si>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</si>
  <si>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</si>
  <si>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※参考</t>
  </si>
  <si>
    <t>年齢別人口統計等（住民基本台帳より）</t>
  </si>
  <si>
    <t>平成13年</t>
  </si>
  <si>
    <t>年間合計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</si>
</sst>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世&quot;&quot;帯&quot;"/>
    <numFmt numFmtId="177" formatCode="#,##0_ ;[Red]\-#,##0\ "/>
    <numFmt numFmtId="178" formatCode="0_ "/>
  </numFmts>
  <fonts count="6">
    <font>
      <sz val="9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dotted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ashed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medium"/>
      <top style="medium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dotted"/>
      <bottom>
        <color indexed="63"/>
      </bottom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medium"/>
      <right>
        <color indexed="63"/>
      </right>
      <top style="medium"/>
      <bottom style="double"/>
      <diagonal style="thin"/>
    </border>
    <border diagonalDown="1">
      <left>
        <color indexed="63"/>
      </left>
      <right>
        <color indexed="63"/>
      </right>
      <top style="medium"/>
      <bottom style="double"/>
      <diagonal style="thin"/>
    </border>
    <border diagonalDown="1">
      <left>
        <color indexed="63"/>
      </left>
      <right style="thin"/>
      <top style="medium"/>
      <bottom style="double"/>
      <diagonal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top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2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38" fontId="0" fillId="0" borderId="17" xfId="16" applyBorder="1" applyAlignment="1">
      <alignment/>
    </xf>
    <xf numFmtId="38" fontId="0" fillId="0" borderId="18" xfId="16" applyBorder="1" applyAlignment="1">
      <alignment/>
    </xf>
    <xf numFmtId="38" fontId="0" fillId="0" borderId="4" xfId="16" applyBorder="1" applyAlignment="1">
      <alignment/>
    </xf>
    <xf numFmtId="38" fontId="0" fillId="0" borderId="19" xfId="16" applyBorder="1" applyAlignment="1">
      <alignment/>
    </xf>
    <xf numFmtId="38" fontId="0" fillId="0" borderId="5" xfId="16" applyBorder="1" applyAlignment="1">
      <alignment/>
    </xf>
    <xf numFmtId="38" fontId="0" fillId="0" borderId="20" xfId="16" applyBorder="1" applyAlignment="1">
      <alignment/>
    </xf>
    <xf numFmtId="38" fontId="0" fillId="2" borderId="7" xfId="16" applyFill="1" applyBorder="1" applyAlignment="1">
      <alignment/>
    </xf>
    <xf numFmtId="38" fontId="0" fillId="2" borderId="21" xfId="16" applyFill="1" applyBorder="1" applyAlignment="1">
      <alignment/>
    </xf>
    <xf numFmtId="38" fontId="0" fillId="0" borderId="8" xfId="16" applyBorder="1" applyAlignment="1">
      <alignment/>
    </xf>
    <xf numFmtId="38" fontId="0" fillId="0" borderId="22" xfId="16" applyBorder="1" applyAlignment="1">
      <alignment/>
    </xf>
    <xf numFmtId="38" fontId="0" fillId="2" borderId="8" xfId="16" applyFill="1" applyBorder="1" applyAlignment="1">
      <alignment/>
    </xf>
    <xf numFmtId="38" fontId="0" fillId="2" borderId="22" xfId="16" applyFill="1" applyBorder="1" applyAlignment="1">
      <alignment/>
    </xf>
    <xf numFmtId="38" fontId="0" fillId="2" borderId="5" xfId="16" applyFill="1" applyBorder="1" applyAlignment="1">
      <alignment/>
    </xf>
    <xf numFmtId="38" fontId="0" fillId="2" borderId="20" xfId="16" applyFill="1" applyBorder="1" applyAlignment="1">
      <alignment/>
    </xf>
    <xf numFmtId="38" fontId="0" fillId="0" borderId="13" xfId="16" applyBorder="1" applyAlignment="1">
      <alignment/>
    </xf>
    <xf numFmtId="38" fontId="0" fillId="2" borderId="15" xfId="16" applyFill="1" applyBorder="1" applyAlignment="1">
      <alignment/>
    </xf>
    <xf numFmtId="38" fontId="0" fillId="2" borderId="23" xfId="16" applyFill="1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38" fontId="0" fillId="0" borderId="0" xfId="16" applyAlignment="1">
      <alignment/>
    </xf>
    <xf numFmtId="0" fontId="3" fillId="3" borderId="26" xfId="0" applyFont="1" applyFill="1" applyBorder="1" applyAlignment="1">
      <alignment horizontal="center"/>
    </xf>
    <xf numFmtId="38" fontId="0" fillId="3" borderId="26" xfId="16" applyFill="1" applyBorder="1" applyAlignment="1">
      <alignment/>
    </xf>
    <xf numFmtId="38" fontId="0" fillId="3" borderId="27" xfId="16" applyFill="1" applyBorder="1" applyAlignment="1">
      <alignment/>
    </xf>
    <xf numFmtId="38" fontId="0" fillId="3" borderId="28" xfId="16" applyFill="1" applyBorder="1" applyAlignment="1">
      <alignment/>
    </xf>
    <xf numFmtId="0" fontId="3" fillId="3" borderId="0" xfId="0" applyFont="1" applyFill="1" applyBorder="1" applyAlignment="1">
      <alignment horizontal="center"/>
    </xf>
    <xf numFmtId="38" fontId="0" fillId="3" borderId="0" xfId="16" applyFill="1" applyBorder="1" applyAlignment="1">
      <alignment/>
    </xf>
    <xf numFmtId="38" fontId="3" fillId="0" borderId="29" xfId="16" applyFont="1" applyBorder="1" applyAlignment="1">
      <alignment/>
    </xf>
    <xf numFmtId="38" fontId="0" fillId="0" borderId="30" xfId="16" applyBorder="1" applyAlignment="1">
      <alignment/>
    </xf>
    <xf numFmtId="38" fontId="0" fillId="0" borderId="31" xfId="16" applyBorder="1" applyAlignment="1">
      <alignment/>
    </xf>
    <xf numFmtId="38" fontId="0" fillId="2" borderId="32" xfId="16" applyFill="1" applyBorder="1" applyAlignment="1">
      <alignment/>
    </xf>
    <xf numFmtId="38" fontId="0" fillId="2" borderId="33" xfId="16" applyFill="1" applyBorder="1" applyAlignment="1">
      <alignment/>
    </xf>
    <xf numFmtId="38" fontId="0" fillId="0" borderId="34" xfId="16" applyBorder="1" applyAlignment="1">
      <alignment/>
    </xf>
    <xf numFmtId="38" fontId="0" fillId="0" borderId="0" xfId="16" applyBorder="1" applyAlignment="1">
      <alignment/>
    </xf>
    <xf numFmtId="0" fontId="3" fillId="3" borderId="35" xfId="0" applyFont="1" applyFill="1" applyBorder="1" applyAlignment="1">
      <alignment/>
    </xf>
    <xf numFmtId="0" fontId="3" fillId="3" borderId="36" xfId="0" applyFont="1" applyFill="1" applyBorder="1" applyAlignment="1">
      <alignment horizontal="center"/>
    </xf>
    <xf numFmtId="38" fontId="3" fillId="3" borderId="37" xfId="16" applyFont="1" applyFill="1" applyBorder="1" applyAlignment="1">
      <alignment horizontal="center"/>
    </xf>
    <xf numFmtId="0" fontId="3" fillId="0" borderId="12" xfId="0" applyFont="1" applyBorder="1" applyAlignment="1">
      <alignment horizontal="distributed" vertic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2" fillId="0" borderId="0" xfId="0" applyFont="1" applyAlignment="1">
      <alignment horizontal="center"/>
    </xf>
    <xf numFmtId="0" fontId="4" fillId="0" borderId="25" xfId="0" applyFont="1" applyBorder="1" applyAlignment="1">
      <alignment horizontal="center"/>
    </xf>
    <xf numFmtId="0" fontId="3" fillId="0" borderId="41" xfId="0" applyFont="1" applyBorder="1" applyAlignment="1">
      <alignment horizontal="distributed"/>
    </xf>
    <xf numFmtId="0" fontId="3" fillId="0" borderId="42" xfId="0" applyFont="1" applyBorder="1" applyAlignment="1">
      <alignment horizontal="distributed"/>
    </xf>
    <xf numFmtId="0" fontId="3" fillId="0" borderId="43" xfId="0" applyFont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30</xdr:row>
      <xdr:rowOff>9525</xdr:rowOff>
    </xdr:from>
    <xdr:to>
      <xdr:col>3</xdr:col>
      <xdr:colOff>0</xdr:colOff>
      <xdr:row>30</xdr:row>
      <xdr:rowOff>123825</xdr:rowOff>
    </xdr:to>
    <xdr:sp>
      <xdr:nvSpPr>
        <xdr:cNvPr id="1" name="Line 1"/>
        <xdr:cNvSpPr>
          <a:spLocks/>
        </xdr:cNvSpPr>
      </xdr:nvSpPr>
      <xdr:spPr>
        <a:xfrm>
          <a:off x="561975" y="4591050"/>
          <a:ext cx="8953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showZeros="0" tabSelected="1" workbookViewId="0" topLeftCell="A16">
      <selection activeCell="D49" sqref="D49"/>
    </sheetView>
  </sheetViews>
  <sheetFormatPr defaultColWidth="9.33203125" defaultRowHeight="11.25"/>
  <cols>
    <col min="2" max="2" width="12.16015625" style="0" bestFit="1" customWidth="1"/>
    <col min="3" max="3" width="4" style="0" bestFit="1" customWidth="1"/>
    <col min="4" max="16" width="9.83203125" style="0" customWidth="1"/>
    <col min="17" max="17" width="10.5" style="0" customWidth="1"/>
  </cols>
  <sheetData>
    <row r="1" spans="1:15" ht="18.75">
      <c r="A1" s="68" t="s">
        <v>30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5" ht="15" thickBot="1">
      <c r="A2" s="46"/>
      <c r="C2" s="69" t="s">
        <v>31</v>
      </c>
      <c r="D2" s="69"/>
      <c r="E2" s="69"/>
    </row>
    <row r="3" spans="1:16" ht="16.5" customHeight="1" thickBot="1">
      <c r="A3" s="65"/>
      <c r="B3" s="66"/>
      <c r="C3" s="67"/>
      <c r="D3" s="1" t="s">
        <v>17</v>
      </c>
      <c r="E3" s="1" t="s">
        <v>18</v>
      </c>
      <c r="F3" s="1" t="s">
        <v>19</v>
      </c>
      <c r="G3" s="1" t="s">
        <v>20</v>
      </c>
      <c r="H3" s="1" t="s">
        <v>21</v>
      </c>
      <c r="I3" s="1" t="s">
        <v>22</v>
      </c>
      <c r="J3" s="1" t="s">
        <v>23</v>
      </c>
      <c r="K3" s="1" t="s">
        <v>24</v>
      </c>
      <c r="L3" s="1" t="s">
        <v>25</v>
      </c>
      <c r="M3" s="1" t="s">
        <v>26</v>
      </c>
      <c r="N3" s="1" t="s">
        <v>27</v>
      </c>
      <c r="O3" s="2" t="s">
        <v>28</v>
      </c>
      <c r="P3" s="47"/>
    </row>
    <row r="4" spans="1:16" ht="16.5" customHeight="1" thickBot="1" thickTop="1">
      <c r="A4" s="70" t="s">
        <v>0</v>
      </c>
      <c r="B4" s="71"/>
      <c r="C4" s="72"/>
      <c r="D4" s="27">
        <v>25784</v>
      </c>
      <c r="E4" s="27">
        <v>25786</v>
      </c>
      <c r="F4" s="27">
        <v>25783</v>
      </c>
      <c r="G4" s="27">
        <v>25866</v>
      </c>
      <c r="H4" s="27">
        <v>25895</v>
      </c>
      <c r="I4" s="27">
        <v>25929</v>
      </c>
      <c r="J4" s="27">
        <v>25958</v>
      </c>
      <c r="K4" s="27">
        <v>26006</v>
      </c>
      <c r="L4" s="27">
        <v>26011</v>
      </c>
      <c r="M4" s="27">
        <v>26040</v>
      </c>
      <c r="N4" s="27">
        <v>26049</v>
      </c>
      <c r="O4" s="28">
        <v>26037</v>
      </c>
      <c r="P4" s="47"/>
    </row>
    <row r="5" spans="1:16" ht="12" thickTop="1">
      <c r="A5" s="64" t="s">
        <v>10</v>
      </c>
      <c r="B5" s="3"/>
      <c r="C5" s="4" t="s">
        <v>1</v>
      </c>
      <c r="D5" s="29">
        <v>5578</v>
      </c>
      <c r="E5" s="29">
        <v>5567</v>
      </c>
      <c r="F5" s="29">
        <v>5565</v>
      </c>
      <c r="G5" s="29">
        <v>5586</v>
      </c>
      <c r="H5" s="29">
        <v>5586</v>
      </c>
      <c r="I5" s="29">
        <v>5581</v>
      </c>
      <c r="J5" s="29">
        <v>5570</v>
      </c>
      <c r="K5" s="29">
        <v>5568</v>
      </c>
      <c r="L5" s="29">
        <v>5551</v>
      </c>
      <c r="M5" s="29">
        <v>5533</v>
      </c>
      <c r="N5" s="29">
        <v>5509</v>
      </c>
      <c r="O5" s="30">
        <v>5490</v>
      </c>
      <c r="P5" s="47"/>
    </row>
    <row r="6" spans="1:16" ht="11.25">
      <c r="A6" s="64"/>
      <c r="B6" s="3" t="s">
        <v>3</v>
      </c>
      <c r="C6" s="5" t="s">
        <v>2</v>
      </c>
      <c r="D6" s="31">
        <v>5272</v>
      </c>
      <c r="E6" s="31">
        <v>5258</v>
      </c>
      <c r="F6" s="31">
        <v>5248</v>
      </c>
      <c r="G6" s="31">
        <v>5247</v>
      </c>
      <c r="H6" s="31">
        <v>5246</v>
      </c>
      <c r="I6" s="31">
        <v>5248</v>
      </c>
      <c r="J6" s="31">
        <v>5241</v>
      </c>
      <c r="K6" s="31">
        <v>5229</v>
      </c>
      <c r="L6" s="31">
        <v>5229</v>
      </c>
      <c r="M6" s="31">
        <v>5231</v>
      </c>
      <c r="N6" s="31">
        <v>5215</v>
      </c>
      <c r="O6" s="32">
        <v>5191</v>
      </c>
      <c r="P6" s="47"/>
    </row>
    <row r="7" spans="1:16" ht="11.25">
      <c r="A7" s="64"/>
      <c r="B7" s="6"/>
      <c r="C7" s="7" t="s">
        <v>4</v>
      </c>
      <c r="D7" s="33">
        <f aca="true" t="shared" si="0" ref="D7:O7">D5+D6</f>
        <v>10850</v>
      </c>
      <c r="E7" s="33">
        <f t="shared" si="0"/>
        <v>10825</v>
      </c>
      <c r="F7" s="33">
        <f t="shared" si="0"/>
        <v>10813</v>
      </c>
      <c r="G7" s="33">
        <f t="shared" si="0"/>
        <v>10833</v>
      </c>
      <c r="H7" s="33">
        <f t="shared" si="0"/>
        <v>10832</v>
      </c>
      <c r="I7" s="33">
        <f t="shared" si="0"/>
        <v>10829</v>
      </c>
      <c r="J7" s="33">
        <f t="shared" si="0"/>
        <v>10811</v>
      </c>
      <c r="K7" s="33">
        <f t="shared" si="0"/>
        <v>10797</v>
      </c>
      <c r="L7" s="33">
        <f t="shared" si="0"/>
        <v>10780</v>
      </c>
      <c r="M7" s="33">
        <f t="shared" si="0"/>
        <v>10764</v>
      </c>
      <c r="N7" s="33">
        <f t="shared" si="0"/>
        <v>10724</v>
      </c>
      <c r="O7" s="34">
        <f t="shared" si="0"/>
        <v>10681</v>
      </c>
      <c r="P7" s="47"/>
    </row>
    <row r="8" spans="1:16" ht="11.25">
      <c r="A8" s="64"/>
      <c r="B8" s="8"/>
      <c r="C8" s="9" t="s">
        <v>1</v>
      </c>
      <c r="D8" s="35">
        <v>21090</v>
      </c>
      <c r="E8" s="35">
        <v>21053</v>
      </c>
      <c r="F8" s="35">
        <v>20949</v>
      </c>
      <c r="G8" s="35">
        <v>20959</v>
      </c>
      <c r="H8" s="35">
        <v>20947</v>
      </c>
      <c r="I8" s="35">
        <v>20967</v>
      </c>
      <c r="J8" s="35">
        <v>20962</v>
      </c>
      <c r="K8" s="35">
        <v>20967</v>
      </c>
      <c r="L8" s="35">
        <v>20961</v>
      </c>
      <c r="M8" s="35">
        <v>20965</v>
      </c>
      <c r="N8" s="35">
        <v>20953</v>
      </c>
      <c r="O8" s="36">
        <v>20934</v>
      </c>
      <c r="P8" s="47"/>
    </row>
    <row r="9" spans="1:16" ht="11.25">
      <c r="A9" s="64"/>
      <c r="B9" s="4" t="s">
        <v>5</v>
      </c>
      <c r="C9" s="5" t="s">
        <v>2</v>
      </c>
      <c r="D9" s="31">
        <v>22193</v>
      </c>
      <c r="E9" s="31">
        <v>22160</v>
      </c>
      <c r="F9" s="31">
        <v>22082</v>
      </c>
      <c r="G9" s="31">
        <v>22086</v>
      </c>
      <c r="H9" s="31">
        <v>22101</v>
      </c>
      <c r="I9" s="31">
        <v>22121</v>
      </c>
      <c r="J9" s="31">
        <v>22113</v>
      </c>
      <c r="K9" s="31">
        <v>22114</v>
      </c>
      <c r="L9" s="31">
        <v>22088</v>
      </c>
      <c r="M9" s="31">
        <v>22082</v>
      </c>
      <c r="N9" s="31">
        <v>22017</v>
      </c>
      <c r="O9" s="32">
        <v>22012</v>
      </c>
      <c r="P9" s="47"/>
    </row>
    <row r="10" spans="1:16" ht="11.25">
      <c r="A10" s="64"/>
      <c r="B10" s="4"/>
      <c r="C10" s="7" t="s">
        <v>4</v>
      </c>
      <c r="D10" s="33">
        <f aca="true" t="shared" si="1" ref="D10:O10">D8+D9</f>
        <v>43283</v>
      </c>
      <c r="E10" s="33">
        <f t="shared" si="1"/>
        <v>43213</v>
      </c>
      <c r="F10" s="33">
        <f t="shared" si="1"/>
        <v>43031</v>
      </c>
      <c r="G10" s="33">
        <f t="shared" si="1"/>
        <v>43045</v>
      </c>
      <c r="H10" s="33">
        <f t="shared" si="1"/>
        <v>43048</v>
      </c>
      <c r="I10" s="33">
        <f t="shared" si="1"/>
        <v>43088</v>
      </c>
      <c r="J10" s="33">
        <f t="shared" si="1"/>
        <v>43075</v>
      </c>
      <c r="K10" s="33">
        <f t="shared" si="1"/>
        <v>43081</v>
      </c>
      <c r="L10" s="33">
        <f t="shared" si="1"/>
        <v>43049</v>
      </c>
      <c r="M10" s="33">
        <f t="shared" si="1"/>
        <v>43047</v>
      </c>
      <c r="N10" s="33">
        <f t="shared" si="1"/>
        <v>42970</v>
      </c>
      <c r="O10" s="34">
        <f t="shared" si="1"/>
        <v>42946</v>
      </c>
      <c r="P10" s="47"/>
    </row>
    <row r="11" spans="1:16" ht="11.25">
      <c r="A11" s="64"/>
      <c r="B11" s="9"/>
      <c r="C11" s="9" t="s">
        <v>1</v>
      </c>
      <c r="D11" s="35">
        <v>2112</v>
      </c>
      <c r="E11" s="35">
        <v>2109</v>
      </c>
      <c r="F11" s="35">
        <v>2129</v>
      </c>
      <c r="G11" s="35">
        <v>2134</v>
      </c>
      <c r="H11" s="35">
        <v>2145</v>
      </c>
      <c r="I11" s="35">
        <v>2169</v>
      </c>
      <c r="J11" s="35">
        <v>2184</v>
      </c>
      <c r="K11" s="35">
        <v>2194</v>
      </c>
      <c r="L11" s="35">
        <v>2191</v>
      </c>
      <c r="M11" s="35">
        <v>2212</v>
      </c>
      <c r="N11" s="35">
        <v>2229</v>
      </c>
      <c r="O11" s="36">
        <v>2251</v>
      </c>
      <c r="P11" s="47"/>
    </row>
    <row r="12" spans="1:16" ht="11.25">
      <c r="A12" s="64"/>
      <c r="B12" s="4" t="s">
        <v>6</v>
      </c>
      <c r="C12" s="5" t="s">
        <v>2</v>
      </c>
      <c r="D12" s="31">
        <v>2327</v>
      </c>
      <c r="E12" s="31">
        <v>2320</v>
      </c>
      <c r="F12" s="31">
        <v>2307</v>
      </c>
      <c r="G12" s="31">
        <v>2324</v>
      </c>
      <c r="H12" s="31">
        <v>2329</v>
      </c>
      <c r="I12" s="31">
        <v>2330</v>
      </c>
      <c r="J12" s="31">
        <v>2338</v>
      </c>
      <c r="K12" s="31">
        <v>2352</v>
      </c>
      <c r="L12" s="31">
        <v>2369</v>
      </c>
      <c r="M12" s="31">
        <v>2369</v>
      </c>
      <c r="N12" s="31">
        <v>2389</v>
      </c>
      <c r="O12" s="32">
        <v>2386</v>
      </c>
      <c r="P12" s="47"/>
    </row>
    <row r="13" spans="1:16" ht="11.25">
      <c r="A13" s="64"/>
      <c r="B13" s="10"/>
      <c r="C13" s="7" t="s">
        <v>4</v>
      </c>
      <c r="D13" s="33">
        <f aca="true" t="shared" si="2" ref="D13:O13">D11+D12</f>
        <v>4439</v>
      </c>
      <c r="E13" s="33">
        <f t="shared" si="2"/>
        <v>4429</v>
      </c>
      <c r="F13" s="33">
        <f t="shared" si="2"/>
        <v>4436</v>
      </c>
      <c r="G13" s="33">
        <f t="shared" si="2"/>
        <v>4458</v>
      </c>
      <c r="H13" s="33">
        <f t="shared" si="2"/>
        <v>4474</v>
      </c>
      <c r="I13" s="33">
        <f t="shared" si="2"/>
        <v>4499</v>
      </c>
      <c r="J13" s="33">
        <f t="shared" si="2"/>
        <v>4522</v>
      </c>
      <c r="K13" s="33">
        <f t="shared" si="2"/>
        <v>4546</v>
      </c>
      <c r="L13" s="33">
        <f t="shared" si="2"/>
        <v>4560</v>
      </c>
      <c r="M13" s="33">
        <f t="shared" si="2"/>
        <v>4581</v>
      </c>
      <c r="N13" s="33">
        <f t="shared" si="2"/>
        <v>4618</v>
      </c>
      <c r="O13" s="34">
        <f t="shared" si="2"/>
        <v>4637</v>
      </c>
      <c r="P13" s="47"/>
    </row>
    <row r="14" spans="1:16" ht="11.25">
      <c r="A14" s="64"/>
      <c r="B14" s="4"/>
      <c r="C14" s="9" t="s">
        <v>1</v>
      </c>
      <c r="D14" s="35">
        <v>1860</v>
      </c>
      <c r="E14" s="35">
        <v>1873</v>
      </c>
      <c r="F14" s="35">
        <v>1871</v>
      </c>
      <c r="G14" s="35">
        <v>1867</v>
      </c>
      <c r="H14" s="35">
        <v>1878</v>
      </c>
      <c r="I14" s="35">
        <v>1864</v>
      </c>
      <c r="J14" s="35">
        <v>1873</v>
      </c>
      <c r="K14" s="35">
        <v>1866</v>
      </c>
      <c r="L14" s="35">
        <v>1877</v>
      </c>
      <c r="M14" s="35">
        <v>1885</v>
      </c>
      <c r="N14" s="35">
        <v>1887</v>
      </c>
      <c r="O14" s="36">
        <v>1885</v>
      </c>
      <c r="P14" s="47"/>
    </row>
    <row r="15" spans="1:16" ht="11.25">
      <c r="A15" s="64"/>
      <c r="B15" s="4" t="s">
        <v>7</v>
      </c>
      <c r="C15" s="5" t="s">
        <v>2</v>
      </c>
      <c r="D15" s="31">
        <v>2263</v>
      </c>
      <c r="E15" s="31">
        <v>2258</v>
      </c>
      <c r="F15" s="31">
        <v>2256</v>
      </c>
      <c r="G15" s="31">
        <v>2262</v>
      </c>
      <c r="H15" s="31">
        <v>2279</v>
      </c>
      <c r="I15" s="31">
        <v>2281</v>
      </c>
      <c r="J15" s="31">
        <v>2285</v>
      </c>
      <c r="K15" s="31">
        <v>2278</v>
      </c>
      <c r="L15" s="31">
        <v>2270</v>
      </c>
      <c r="M15" s="31">
        <v>2279</v>
      </c>
      <c r="N15" s="31">
        <v>2284</v>
      </c>
      <c r="O15" s="32">
        <v>2294</v>
      </c>
      <c r="P15" s="47"/>
    </row>
    <row r="16" spans="1:16" ht="11.25">
      <c r="A16" s="64"/>
      <c r="B16" s="4"/>
      <c r="C16" s="7" t="s">
        <v>4</v>
      </c>
      <c r="D16" s="33">
        <f aca="true" t="shared" si="3" ref="D16:O16">D14+D15</f>
        <v>4123</v>
      </c>
      <c r="E16" s="33">
        <f t="shared" si="3"/>
        <v>4131</v>
      </c>
      <c r="F16" s="33">
        <f t="shared" si="3"/>
        <v>4127</v>
      </c>
      <c r="G16" s="33">
        <f t="shared" si="3"/>
        <v>4129</v>
      </c>
      <c r="H16" s="33">
        <f t="shared" si="3"/>
        <v>4157</v>
      </c>
      <c r="I16" s="33">
        <f t="shared" si="3"/>
        <v>4145</v>
      </c>
      <c r="J16" s="33">
        <f t="shared" si="3"/>
        <v>4158</v>
      </c>
      <c r="K16" s="33">
        <f t="shared" si="3"/>
        <v>4144</v>
      </c>
      <c r="L16" s="33">
        <f t="shared" si="3"/>
        <v>4147</v>
      </c>
      <c r="M16" s="33">
        <f t="shared" si="3"/>
        <v>4164</v>
      </c>
      <c r="N16" s="33">
        <f t="shared" si="3"/>
        <v>4171</v>
      </c>
      <c r="O16" s="34">
        <f t="shared" si="3"/>
        <v>4179</v>
      </c>
      <c r="P16" s="47"/>
    </row>
    <row r="17" spans="1:16" ht="11.25">
      <c r="A17" s="64"/>
      <c r="B17" s="9"/>
      <c r="C17" s="9" t="s">
        <v>1</v>
      </c>
      <c r="D17" s="35">
        <v>3193</v>
      </c>
      <c r="E17" s="35">
        <v>3214</v>
      </c>
      <c r="F17" s="35">
        <v>3242</v>
      </c>
      <c r="G17" s="35">
        <v>3245</v>
      </c>
      <c r="H17" s="35">
        <v>3242</v>
      </c>
      <c r="I17" s="35">
        <v>3253</v>
      </c>
      <c r="J17" s="35">
        <v>3250</v>
      </c>
      <c r="K17" s="35">
        <v>3262</v>
      </c>
      <c r="L17" s="35">
        <v>3272</v>
      </c>
      <c r="M17" s="35">
        <v>3273</v>
      </c>
      <c r="N17" s="35">
        <v>3285</v>
      </c>
      <c r="O17" s="36">
        <v>3282</v>
      </c>
      <c r="P17" s="47"/>
    </row>
    <row r="18" spans="1:16" ht="11.25">
      <c r="A18" s="64"/>
      <c r="B18" s="4" t="s">
        <v>8</v>
      </c>
      <c r="C18" s="5" t="s">
        <v>2</v>
      </c>
      <c r="D18" s="31">
        <v>5310</v>
      </c>
      <c r="E18" s="31">
        <v>5353</v>
      </c>
      <c r="F18" s="31">
        <v>5392</v>
      </c>
      <c r="G18" s="31">
        <v>5393</v>
      </c>
      <c r="H18" s="31">
        <v>5408</v>
      </c>
      <c r="I18" s="31">
        <v>5424</v>
      </c>
      <c r="J18" s="31">
        <v>5449</v>
      </c>
      <c r="K18" s="31">
        <v>5477</v>
      </c>
      <c r="L18" s="31">
        <v>5498</v>
      </c>
      <c r="M18" s="31">
        <v>5512</v>
      </c>
      <c r="N18" s="31">
        <v>5521</v>
      </c>
      <c r="O18" s="32">
        <v>5532</v>
      </c>
      <c r="P18" s="47"/>
    </row>
    <row r="19" spans="1:16" ht="11.25">
      <c r="A19" s="64"/>
      <c r="B19" s="4"/>
      <c r="C19" s="7" t="s">
        <v>4</v>
      </c>
      <c r="D19" s="33">
        <f aca="true" t="shared" si="4" ref="D19:O19">D17+D18</f>
        <v>8503</v>
      </c>
      <c r="E19" s="33">
        <f t="shared" si="4"/>
        <v>8567</v>
      </c>
      <c r="F19" s="33">
        <f t="shared" si="4"/>
        <v>8634</v>
      </c>
      <c r="G19" s="33">
        <f t="shared" si="4"/>
        <v>8638</v>
      </c>
      <c r="H19" s="33">
        <f t="shared" si="4"/>
        <v>8650</v>
      </c>
      <c r="I19" s="33">
        <f t="shared" si="4"/>
        <v>8677</v>
      </c>
      <c r="J19" s="33">
        <f t="shared" si="4"/>
        <v>8699</v>
      </c>
      <c r="K19" s="33">
        <f t="shared" si="4"/>
        <v>8739</v>
      </c>
      <c r="L19" s="33">
        <f t="shared" si="4"/>
        <v>8770</v>
      </c>
      <c r="M19" s="33">
        <f t="shared" si="4"/>
        <v>8785</v>
      </c>
      <c r="N19" s="33">
        <f t="shared" si="4"/>
        <v>8806</v>
      </c>
      <c r="O19" s="34">
        <f t="shared" si="4"/>
        <v>8814</v>
      </c>
      <c r="P19" s="47"/>
    </row>
    <row r="20" spans="1:16" ht="11.25">
      <c r="A20" s="64"/>
      <c r="B20" s="11"/>
      <c r="C20" s="12" t="s">
        <v>1</v>
      </c>
      <c r="D20" s="37">
        <f aca="true" t="shared" si="5" ref="D20:O20">SUM(D5,D8,D11,D14,D17)</f>
        <v>33833</v>
      </c>
      <c r="E20" s="37">
        <f t="shared" si="5"/>
        <v>33816</v>
      </c>
      <c r="F20" s="37">
        <f t="shared" si="5"/>
        <v>33756</v>
      </c>
      <c r="G20" s="37">
        <f t="shared" si="5"/>
        <v>33791</v>
      </c>
      <c r="H20" s="37">
        <f t="shared" si="5"/>
        <v>33798</v>
      </c>
      <c r="I20" s="37">
        <f t="shared" si="5"/>
        <v>33834</v>
      </c>
      <c r="J20" s="37">
        <f t="shared" si="5"/>
        <v>33839</v>
      </c>
      <c r="K20" s="37">
        <f t="shared" si="5"/>
        <v>33857</v>
      </c>
      <c r="L20" s="37">
        <f t="shared" si="5"/>
        <v>33852</v>
      </c>
      <c r="M20" s="37">
        <f t="shared" si="5"/>
        <v>33868</v>
      </c>
      <c r="N20" s="37">
        <f t="shared" si="5"/>
        <v>33863</v>
      </c>
      <c r="O20" s="38">
        <f t="shared" si="5"/>
        <v>33842</v>
      </c>
      <c r="P20" s="47"/>
    </row>
    <row r="21" spans="1:16" ht="11.25">
      <c r="A21" s="64"/>
      <c r="B21" s="13" t="s">
        <v>9</v>
      </c>
      <c r="C21" s="14" t="s">
        <v>2</v>
      </c>
      <c r="D21" s="39">
        <f aca="true" t="shared" si="6" ref="D21:O21">SUM(D6,D9,D12,D15,D18)</f>
        <v>37365</v>
      </c>
      <c r="E21" s="39">
        <f t="shared" si="6"/>
        <v>37349</v>
      </c>
      <c r="F21" s="39">
        <f t="shared" si="6"/>
        <v>37285</v>
      </c>
      <c r="G21" s="39">
        <f t="shared" si="6"/>
        <v>37312</v>
      </c>
      <c r="H21" s="39">
        <f t="shared" si="6"/>
        <v>37363</v>
      </c>
      <c r="I21" s="39">
        <f t="shared" si="6"/>
        <v>37404</v>
      </c>
      <c r="J21" s="39">
        <f t="shared" si="6"/>
        <v>37426</v>
      </c>
      <c r="K21" s="39">
        <f t="shared" si="6"/>
        <v>37450</v>
      </c>
      <c r="L21" s="39">
        <f t="shared" si="6"/>
        <v>37454</v>
      </c>
      <c r="M21" s="39">
        <f t="shared" si="6"/>
        <v>37473</v>
      </c>
      <c r="N21" s="39">
        <f t="shared" si="6"/>
        <v>37426</v>
      </c>
      <c r="O21" s="40">
        <f t="shared" si="6"/>
        <v>37415</v>
      </c>
      <c r="P21" s="47"/>
    </row>
    <row r="22" spans="1:16" ht="11.25">
      <c r="A22" s="64"/>
      <c r="B22" s="15"/>
      <c r="C22" s="7" t="s">
        <v>4</v>
      </c>
      <c r="D22" s="33">
        <f aca="true" t="shared" si="7" ref="D22:O22">D20+D21</f>
        <v>71198</v>
      </c>
      <c r="E22" s="33">
        <f t="shared" si="7"/>
        <v>71165</v>
      </c>
      <c r="F22" s="33">
        <f t="shared" si="7"/>
        <v>71041</v>
      </c>
      <c r="G22" s="33">
        <f t="shared" si="7"/>
        <v>71103</v>
      </c>
      <c r="H22" s="33">
        <f t="shared" si="7"/>
        <v>71161</v>
      </c>
      <c r="I22" s="33">
        <f t="shared" si="7"/>
        <v>71238</v>
      </c>
      <c r="J22" s="33">
        <f t="shared" si="7"/>
        <v>71265</v>
      </c>
      <c r="K22" s="33">
        <f t="shared" si="7"/>
        <v>71307</v>
      </c>
      <c r="L22" s="33">
        <f t="shared" si="7"/>
        <v>71306</v>
      </c>
      <c r="M22" s="33">
        <f t="shared" si="7"/>
        <v>71341</v>
      </c>
      <c r="N22" s="33">
        <f t="shared" si="7"/>
        <v>71289</v>
      </c>
      <c r="O22" s="34">
        <f t="shared" si="7"/>
        <v>71257</v>
      </c>
      <c r="P22" s="47"/>
    </row>
    <row r="23" spans="1:16" ht="11.25">
      <c r="A23" s="26" t="s">
        <v>29</v>
      </c>
      <c r="B23" s="4"/>
      <c r="C23" s="12" t="s">
        <v>1</v>
      </c>
      <c r="D23" s="37">
        <f aca="true" t="shared" si="8" ref="D23:O23">SUM(D11,D14,D17)</f>
        <v>7165</v>
      </c>
      <c r="E23" s="37">
        <f t="shared" si="8"/>
        <v>7196</v>
      </c>
      <c r="F23" s="37">
        <f t="shared" si="8"/>
        <v>7242</v>
      </c>
      <c r="G23" s="37">
        <f t="shared" si="8"/>
        <v>7246</v>
      </c>
      <c r="H23" s="37">
        <f t="shared" si="8"/>
        <v>7265</v>
      </c>
      <c r="I23" s="37">
        <f t="shared" si="8"/>
        <v>7286</v>
      </c>
      <c r="J23" s="37">
        <f t="shared" si="8"/>
        <v>7307</v>
      </c>
      <c r="K23" s="37">
        <f t="shared" si="8"/>
        <v>7322</v>
      </c>
      <c r="L23" s="37">
        <f t="shared" si="8"/>
        <v>7340</v>
      </c>
      <c r="M23" s="37">
        <f t="shared" si="8"/>
        <v>7370</v>
      </c>
      <c r="N23" s="37">
        <f t="shared" si="8"/>
        <v>7401</v>
      </c>
      <c r="O23" s="38">
        <f t="shared" si="8"/>
        <v>7418</v>
      </c>
      <c r="P23" s="47"/>
    </row>
    <row r="24" spans="1:16" ht="11.25">
      <c r="A24" s="17"/>
      <c r="B24" s="4" t="s">
        <v>11</v>
      </c>
      <c r="C24" s="14" t="s">
        <v>2</v>
      </c>
      <c r="D24" s="39">
        <f aca="true" t="shared" si="9" ref="D24:O24">SUM(D12,D15,D18)</f>
        <v>9900</v>
      </c>
      <c r="E24" s="39">
        <f t="shared" si="9"/>
        <v>9931</v>
      </c>
      <c r="F24" s="39">
        <f t="shared" si="9"/>
        <v>9955</v>
      </c>
      <c r="G24" s="39">
        <f t="shared" si="9"/>
        <v>9979</v>
      </c>
      <c r="H24" s="39">
        <f t="shared" si="9"/>
        <v>10016</v>
      </c>
      <c r="I24" s="39">
        <f t="shared" si="9"/>
        <v>10035</v>
      </c>
      <c r="J24" s="39">
        <f t="shared" si="9"/>
        <v>10072</v>
      </c>
      <c r="K24" s="39">
        <f t="shared" si="9"/>
        <v>10107</v>
      </c>
      <c r="L24" s="39">
        <f t="shared" si="9"/>
        <v>10137</v>
      </c>
      <c r="M24" s="39">
        <f t="shared" si="9"/>
        <v>10160</v>
      </c>
      <c r="N24" s="39">
        <f t="shared" si="9"/>
        <v>10194</v>
      </c>
      <c r="O24" s="40">
        <f t="shared" si="9"/>
        <v>10212</v>
      </c>
      <c r="P24" s="47"/>
    </row>
    <row r="25" spans="1:16" ht="11.25">
      <c r="A25" s="16"/>
      <c r="B25" s="4"/>
      <c r="C25" s="7" t="s">
        <v>4</v>
      </c>
      <c r="D25" s="33">
        <f aca="true" t="shared" si="10" ref="D25:O25">D23+D24</f>
        <v>17065</v>
      </c>
      <c r="E25" s="33">
        <f t="shared" si="10"/>
        <v>17127</v>
      </c>
      <c r="F25" s="33">
        <f t="shared" si="10"/>
        <v>17197</v>
      </c>
      <c r="G25" s="33">
        <f t="shared" si="10"/>
        <v>17225</v>
      </c>
      <c r="H25" s="33">
        <f t="shared" si="10"/>
        <v>17281</v>
      </c>
      <c r="I25" s="33">
        <f t="shared" si="10"/>
        <v>17321</v>
      </c>
      <c r="J25" s="33">
        <f t="shared" si="10"/>
        <v>17379</v>
      </c>
      <c r="K25" s="33">
        <f t="shared" si="10"/>
        <v>17429</v>
      </c>
      <c r="L25" s="33">
        <f t="shared" si="10"/>
        <v>17477</v>
      </c>
      <c r="M25" s="33">
        <f t="shared" si="10"/>
        <v>17530</v>
      </c>
      <c r="N25" s="33">
        <f t="shared" si="10"/>
        <v>17595</v>
      </c>
      <c r="O25" s="34">
        <f t="shared" si="10"/>
        <v>17630</v>
      </c>
      <c r="P25" s="47"/>
    </row>
    <row r="26" spans="1:16" ht="11.25">
      <c r="A26" s="16"/>
      <c r="B26" s="9"/>
      <c r="C26" s="12" t="s">
        <v>1</v>
      </c>
      <c r="D26" s="37">
        <f aca="true" t="shared" si="11" ref="D26:O26">SUM(D14,D17)</f>
        <v>5053</v>
      </c>
      <c r="E26" s="37">
        <f t="shared" si="11"/>
        <v>5087</v>
      </c>
      <c r="F26" s="37">
        <f t="shared" si="11"/>
        <v>5113</v>
      </c>
      <c r="G26" s="37">
        <f t="shared" si="11"/>
        <v>5112</v>
      </c>
      <c r="H26" s="37">
        <f t="shared" si="11"/>
        <v>5120</v>
      </c>
      <c r="I26" s="37">
        <f t="shared" si="11"/>
        <v>5117</v>
      </c>
      <c r="J26" s="37">
        <f t="shared" si="11"/>
        <v>5123</v>
      </c>
      <c r="K26" s="37">
        <f t="shared" si="11"/>
        <v>5128</v>
      </c>
      <c r="L26" s="37">
        <f t="shared" si="11"/>
        <v>5149</v>
      </c>
      <c r="M26" s="37">
        <f t="shared" si="11"/>
        <v>5158</v>
      </c>
      <c r="N26" s="37">
        <f t="shared" si="11"/>
        <v>5172</v>
      </c>
      <c r="O26" s="38">
        <f t="shared" si="11"/>
        <v>5167</v>
      </c>
      <c r="P26" s="47"/>
    </row>
    <row r="27" spans="1:16" ht="11.25">
      <c r="A27" s="17"/>
      <c r="B27" s="4" t="s">
        <v>12</v>
      </c>
      <c r="C27" s="14" t="s">
        <v>2</v>
      </c>
      <c r="D27" s="39">
        <f aca="true" t="shared" si="12" ref="D27:O27">SUM(D15,D18)</f>
        <v>7573</v>
      </c>
      <c r="E27" s="39">
        <f t="shared" si="12"/>
        <v>7611</v>
      </c>
      <c r="F27" s="39">
        <f t="shared" si="12"/>
        <v>7648</v>
      </c>
      <c r="G27" s="39">
        <f t="shared" si="12"/>
        <v>7655</v>
      </c>
      <c r="H27" s="39">
        <f t="shared" si="12"/>
        <v>7687</v>
      </c>
      <c r="I27" s="39">
        <f t="shared" si="12"/>
        <v>7705</v>
      </c>
      <c r="J27" s="39">
        <f t="shared" si="12"/>
        <v>7734</v>
      </c>
      <c r="K27" s="39">
        <f t="shared" si="12"/>
        <v>7755</v>
      </c>
      <c r="L27" s="39">
        <f t="shared" si="12"/>
        <v>7768</v>
      </c>
      <c r="M27" s="39">
        <f t="shared" si="12"/>
        <v>7791</v>
      </c>
      <c r="N27" s="39">
        <f t="shared" si="12"/>
        <v>7805</v>
      </c>
      <c r="O27" s="40">
        <f t="shared" si="12"/>
        <v>7826</v>
      </c>
      <c r="P27" s="47"/>
    </row>
    <row r="28" spans="1:16" ht="11.25">
      <c r="A28" s="16"/>
      <c r="B28" s="10"/>
      <c r="C28" s="7" t="s">
        <v>4</v>
      </c>
      <c r="D28" s="33">
        <f aca="true" t="shared" si="13" ref="D28:O28">D26+D27</f>
        <v>12626</v>
      </c>
      <c r="E28" s="33">
        <f t="shared" si="13"/>
        <v>12698</v>
      </c>
      <c r="F28" s="33">
        <f t="shared" si="13"/>
        <v>12761</v>
      </c>
      <c r="G28" s="33">
        <f t="shared" si="13"/>
        <v>12767</v>
      </c>
      <c r="H28" s="33">
        <f t="shared" si="13"/>
        <v>12807</v>
      </c>
      <c r="I28" s="33">
        <f t="shared" si="13"/>
        <v>12822</v>
      </c>
      <c r="J28" s="33">
        <f t="shared" si="13"/>
        <v>12857</v>
      </c>
      <c r="K28" s="33">
        <f t="shared" si="13"/>
        <v>12883</v>
      </c>
      <c r="L28" s="33">
        <f t="shared" si="13"/>
        <v>12917</v>
      </c>
      <c r="M28" s="33">
        <f t="shared" si="13"/>
        <v>12949</v>
      </c>
      <c r="N28" s="33">
        <f t="shared" si="13"/>
        <v>12977</v>
      </c>
      <c r="O28" s="34">
        <f t="shared" si="13"/>
        <v>12993</v>
      </c>
      <c r="P28" s="47"/>
    </row>
    <row r="29" spans="1:16" ht="11.25">
      <c r="A29" s="16"/>
      <c r="B29" s="48"/>
      <c r="C29" s="48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50"/>
      <c r="P29" s="47"/>
    </row>
    <row r="30" spans="1:16" ht="12" thickBot="1">
      <c r="A30" s="16"/>
      <c r="B30" s="52"/>
      <c r="C30" s="52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1"/>
      <c r="P30" s="47"/>
    </row>
    <row r="31" spans="1:16" ht="11.25">
      <c r="A31" s="16"/>
      <c r="B31" s="61"/>
      <c r="C31" s="62"/>
      <c r="D31" s="63" t="s">
        <v>17</v>
      </c>
      <c r="E31" s="63" t="s">
        <v>18</v>
      </c>
      <c r="F31" s="63" t="s">
        <v>19</v>
      </c>
      <c r="G31" s="63" t="s">
        <v>20</v>
      </c>
      <c r="H31" s="63" t="s">
        <v>21</v>
      </c>
      <c r="I31" s="63" t="s">
        <v>22</v>
      </c>
      <c r="J31" s="63" t="s">
        <v>23</v>
      </c>
      <c r="K31" s="63" t="s">
        <v>24</v>
      </c>
      <c r="L31" s="63" t="s">
        <v>25</v>
      </c>
      <c r="M31" s="63" t="s">
        <v>26</v>
      </c>
      <c r="N31" s="63" t="s">
        <v>27</v>
      </c>
      <c r="O31" s="63" t="s">
        <v>28</v>
      </c>
      <c r="P31" s="54" t="s">
        <v>32</v>
      </c>
    </row>
    <row r="32" spans="1:16" ht="11.25">
      <c r="A32" s="16"/>
      <c r="B32" s="22"/>
      <c r="C32" s="4" t="s">
        <v>1</v>
      </c>
      <c r="D32" s="29"/>
      <c r="E32" s="29"/>
      <c r="F32" s="29"/>
      <c r="G32" s="29">
        <v>31</v>
      </c>
      <c r="H32" s="29">
        <v>34</v>
      </c>
      <c r="I32" s="29">
        <v>27</v>
      </c>
      <c r="J32" s="29">
        <v>34</v>
      </c>
      <c r="K32" s="29">
        <v>21</v>
      </c>
      <c r="L32" s="29">
        <v>24</v>
      </c>
      <c r="M32" s="29">
        <v>31</v>
      </c>
      <c r="N32" s="29">
        <v>20</v>
      </c>
      <c r="O32" s="30">
        <v>25</v>
      </c>
      <c r="P32" s="55">
        <f>SUM(D32:O32)</f>
        <v>247</v>
      </c>
    </row>
    <row r="33" spans="1:16" ht="11.25">
      <c r="A33" s="16"/>
      <c r="B33" s="4" t="s">
        <v>13</v>
      </c>
      <c r="C33" s="5" t="s">
        <v>2</v>
      </c>
      <c r="D33" s="31"/>
      <c r="E33" s="31"/>
      <c r="F33" s="31"/>
      <c r="G33" s="31">
        <v>22</v>
      </c>
      <c r="H33" s="31">
        <v>31</v>
      </c>
      <c r="I33" s="31">
        <v>23</v>
      </c>
      <c r="J33" s="31">
        <v>35</v>
      </c>
      <c r="K33" s="31">
        <v>30</v>
      </c>
      <c r="L33" s="31">
        <v>27</v>
      </c>
      <c r="M33" s="31">
        <v>30</v>
      </c>
      <c r="N33" s="31">
        <v>19</v>
      </c>
      <c r="O33" s="32">
        <v>15</v>
      </c>
      <c r="P33" s="56">
        <f>SUM(D33:O33)</f>
        <v>232</v>
      </c>
    </row>
    <row r="34" spans="1:16" ht="11.25">
      <c r="A34" s="16"/>
      <c r="B34" s="21"/>
      <c r="C34" s="7" t="s">
        <v>4</v>
      </c>
      <c r="D34" s="33">
        <f aca="true" t="shared" si="14" ref="D34:P34">D32+D33</f>
        <v>0</v>
      </c>
      <c r="E34" s="33">
        <f t="shared" si="14"/>
        <v>0</v>
      </c>
      <c r="F34" s="33">
        <f t="shared" si="14"/>
        <v>0</v>
      </c>
      <c r="G34" s="33">
        <f t="shared" si="14"/>
        <v>53</v>
      </c>
      <c r="H34" s="33">
        <f t="shared" si="14"/>
        <v>65</v>
      </c>
      <c r="I34" s="33">
        <f t="shared" si="14"/>
        <v>50</v>
      </c>
      <c r="J34" s="33">
        <f t="shared" si="14"/>
        <v>69</v>
      </c>
      <c r="K34" s="33">
        <f t="shared" si="14"/>
        <v>51</v>
      </c>
      <c r="L34" s="33">
        <f t="shared" si="14"/>
        <v>51</v>
      </c>
      <c r="M34" s="33">
        <f t="shared" si="14"/>
        <v>61</v>
      </c>
      <c r="N34" s="33">
        <f t="shared" si="14"/>
        <v>39</v>
      </c>
      <c r="O34" s="34">
        <f t="shared" si="14"/>
        <v>40</v>
      </c>
      <c r="P34" s="57">
        <f t="shared" si="14"/>
        <v>479</v>
      </c>
    </row>
    <row r="35" spans="1:16" ht="11.25">
      <c r="A35" s="16"/>
      <c r="B35" s="22"/>
      <c r="C35" s="9" t="s">
        <v>1</v>
      </c>
      <c r="D35" s="35"/>
      <c r="E35" s="35"/>
      <c r="F35" s="35"/>
      <c r="G35" s="35">
        <v>32</v>
      </c>
      <c r="H35" s="35">
        <v>30</v>
      </c>
      <c r="I35" s="35">
        <v>19</v>
      </c>
      <c r="J35" s="35">
        <v>30</v>
      </c>
      <c r="K35" s="35">
        <v>30</v>
      </c>
      <c r="L35" s="35">
        <v>24</v>
      </c>
      <c r="M35" s="35">
        <v>26</v>
      </c>
      <c r="N35" s="35">
        <v>21</v>
      </c>
      <c r="O35" s="36">
        <v>34</v>
      </c>
      <c r="P35" s="55">
        <f>SUM(D35:O35)</f>
        <v>246</v>
      </c>
    </row>
    <row r="36" spans="1:16" ht="11.25">
      <c r="A36" s="16"/>
      <c r="B36" s="4" t="s">
        <v>14</v>
      </c>
      <c r="C36" s="5" t="s">
        <v>2</v>
      </c>
      <c r="D36" s="31"/>
      <c r="E36" s="31"/>
      <c r="F36" s="31"/>
      <c r="G36" s="31">
        <v>22</v>
      </c>
      <c r="H36" s="31">
        <v>13</v>
      </c>
      <c r="I36" s="31">
        <v>16</v>
      </c>
      <c r="J36" s="31">
        <v>14</v>
      </c>
      <c r="K36" s="31">
        <v>17</v>
      </c>
      <c r="L36" s="31">
        <v>20</v>
      </c>
      <c r="M36" s="31">
        <v>19</v>
      </c>
      <c r="N36" s="31">
        <v>30</v>
      </c>
      <c r="O36" s="32">
        <v>19</v>
      </c>
      <c r="P36" s="56">
        <f>SUM(D36:O36)</f>
        <v>170</v>
      </c>
    </row>
    <row r="37" spans="1:16" ht="11.25">
      <c r="A37" s="16"/>
      <c r="B37" s="22"/>
      <c r="C37" s="7" t="s">
        <v>4</v>
      </c>
      <c r="D37" s="33">
        <f aca="true" t="shared" si="15" ref="D37:P37">D35+D36</f>
        <v>0</v>
      </c>
      <c r="E37" s="33">
        <f t="shared" si="15"/>
        <v>0</v>
      </c>
      <c r="F37" s="33">
        <f t="shared" si="15"/>
        <v>0</v>
      </c>
      <c r="G37" s="33">
        <f t="shared" si="15"/>
        <v>54</v>
      </c>
      <c r="H37" s="33">
        <f t="shared" si="15"/>
        <v>43</v>
      </c>
      <c r="I37" s="33">
        <f t="shared" si="15"/>
        <v>35</v>
      </c>
      <c r="J37" s="33">
        <f t="shared" si="15"/>
        <v>44</v>
      </c>
      <c r="K37" s="33">
        <f t="shared" si="15"/>
        <v>47</v>
      </c>
      <c r="L37" s="33">
        <f t="shared" si="15"/>
        <v>44</v>
      </c>
      <c r="M37" s="33">
        <f t="shared" si="15"/>
        <v>45</v>
      </c>
      <c r="N37" s="33">
        <f t="shared" si="15"/>
        <v>51</v>
      </c>
      <c r="O37" s="34">
        <f t="shared" si="15"/>
        <v>53</v>
      </c>
      <c r="P37" s="57">
        <f t="shared" si="15"/>
        <v>416</v>
      </c>
    </row>
    <row r="38" spans="1:16" ht="11.25">
      <c r="A38" s="16"/>
      <c r="B38" s="18"/>
      <c r="C38" s="19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60"/>
      <c r="P38" s="59"/>
    </row>
    <row r="39" spans="1:16" ht="11.25">
      <c r="A39" s="16"/>
      <c r="B39" s="22"/>
      <c r="C39" s="9" t="s">
        <v>1</v>
      </c>
      <c r="D39" s="35"/>
      <c r="E39" s="35"/>
      <c r="F39" s="35"/>
      <c r="G39" s="35">
        <v>211</v>
      </c>
      <c r="H39" s="35">
        <v>112</v>
      </c>
      <c r="I39" s="35">
        <v>117</v>
      </c>
      <c r="J39" s="35">
        <v>95</v>
      </c>
      <c r="K39" s="35">
        <v>111</v>
      </c>
      <c r="L39" s="35">
        <v>77</v>
      </c>
      <c r="M39" s="35">
        <v>110</v>
      </c>
      <c r="N39" s="35">
        <v>89</v>
      </c>
      <c r="O39" s="36">
        <v>75</v>
      </c>
      <c r="P39" s="55">
        <f>SUM(D39:O39)</f>
        <v>997</v>
      </c>
    </row>
    <row r="40" spans="1:16" ht="11.25">
      <c r="A40" s="16"/>
      <c r="B40" s="4" t="s">
        <v>15</v>
      </c>
      <c r="C40" s="5" t="s">
        <v>2</v>
      </c>
      <c r="D40" s="31"/>
      <c r="E40" s="31"/>
      <c r="F40" s="31"/>
      <c r="G40" s="31">
        <v>208</v>
      </c>
      <c r="H40" s="31">
        <v>114</v>
      </c>
      <c r="I40" s="31">
        <v>101</v>
      </c>
      <c r="J40" s="31">
        <v>85</v>
      </c>
      <c r="K40" s="31">
        <v>101</v>
      </c>
      <c r="L40" s="31">
        <v>86</v>
      </c>
      <c r="M40" s="31">
        <v>95</v>
      </c>
      <c r="N40" s="31">
        <v>57</v>
      </c>
      <c r="O40" s="32">
        <v>80</v>
      </c>
      <c r="P40" s="56">
        <f>SUM(D40:O40)</f>
        <v>927</v>
      </c>
    </row>
    <row r="41" spans="1:16" ht="11.25">
      <c r="A41" s="16"/>
      <c r="B41" s="22"/>
      <c r="C41" s="7" t="s">
        <v>4</v>
      </c>
      <c r="D41" s="33">
        <f aca="true" t="shared" si="16" ref="D41:P41">D39+D40</f>
        <v>0</v>
      </c>
      <c r="E41" s="33">
        <f t="shared" si="16"/>
        <v>0</v>
      </c>
      <c r="F41" s="33">
        <f t="shared" si="16"/>
        <v>0</v>
      </c>
      <c r="G41" s="33">
        <f t="shared" si="16"/>
        <v>419</v>
      </c>
      <c r="H41" s="33">
        <f t="shared" si="16"/>
        <v>226</v>
      </c>
      <c r="I41" s="33">
        <f t="shared" si="16"/>
        <v>218</v>
      </c>
      <c r="J41" s="33">
        <f t="shared" si="16"/>
        <v>180</v>
      </c>
      <c r="K41" s="33">
        <f t="shared" si="16"/>
        <v>212</v>
      </c>
      <c r="L41" s="33">
        <f t="shared" si="16"/>
        <v>163</v>
      </c>
      <c r="M41" s="33">
        <f t="shared" si="16"/>
        <v>205</v>
      </c>
      <c r="N41" s="33">
        <f t="shared" si="16"/>
        <v>146</v>
      </c>
      <c r="O41" s="34">
        <f t="shared" si="16"/>
        <v>155</v>
      </c>
      <c r="P41" s="57">
        <f t="shared" si="16"/>
        <v>1924</v>
      </c>
    </row>
    <row r="42" spans="1:16" ht="11.25">
      <c r="A42" s="16"/>
      <c r="B42" s="20"/>
      <c r="C42" s="9" t="s">
        <v>1</v>
      </c>
      <c r="D42" s="35"/>
      <c r="E42" s="35"/>
      <c r="F42" s="35"/>
      <c r="G42" s="35">
        <v>173</v>
      </c>
      <c r="H42" s="35">
        <v>111</v>
      </c>
      <c r="I42" s="35">
        <v>86</v>
      </c>
      <c r="J42" s="35">
        <v>97</v>
      </c>
      <c r="K42" s="35">
        <v>85</v>
      </c>
      <c r="L42" s="35">
        <v>84</v>
      </c>
      <c r="M42" s="35">
        <v>106</v>
      </c>
      <c r="N42" s="35">
        <v>98</v>
      </c>
      <c r="O42" s="36">
        <v>84</v>
      </c>
      <c r="P42" s="55">
        <f>SUM(D42:O42)</f>
        <v>924</v>
      </c>
    </row>
    <row r="43" spans="1:16" ht="11.25">
      <c r="A43" s="16"/>
      <c r="B43" s="4" t="s">
        <v>16</v>
      </c>
      <c r="C43" s="5" t="s">
        <v>2</v>
      </c>
      <c r="D43" s="31"/>
      <c r="E43" s="31"/>
      <c r="F43" s="31"/>
      <c r="G43" s="31">
        <v>178</v>
      </c>
      <c r="H43" s="31">
        <v>82</v>
      </c>
      <c r="I43" s="31">
        <v>68</v>
      </c>
      <c r="J43" s="31">
        <v>85</v>
      </c>
      <c r="K43" s="31">
        <v>95</v>
      </c>
      <c r="L43" s="31">
        <v>89</v>
      </c>
      <c r="M43" s="31">
        <v>91</v>
      </c>
      <c r="N43" s="31">
        <v>96</v>
      </c>
      <c r="O43" s="32">
        <v>84</v>
      </c>
      <c r="P43" s="56">
        <f>SUM(D43:O43)</f>
        <v>868</v>
      </c>
    </row>
    <row r="44" spans="1:16" ht="12" thickBot="1">
      <c r="A44" s="23"/>
      <c r="B44" s="24"/>
      <c r="C44" s="25" t="s">
        <v>4</v>
      </c>
      <c r="D44" s="42">
        <f aca="true" t="shared" si="17" ref="D44:P44">D42+D43</f>
        <v>0</v>
      </c>
      <c r="E44" s="42">
        <f t="shared" si="17"/>
        <v>0</v>
      </c>
      <c r="F44" s="42">
        <f t="shared" si="17"/>
        <v>0</v>
      </c>
      <c r="G44" s="42">
        <f t="shared" si="17"/>
        <v>351</v>
      </c>
      <c r="H44" s="42">
        <f t="shared" si="17"/>
        <v>193</v>
      </c>
      <c r="I44" s="42">
        <f t="shared" si="17"/>
        <v>154</v>
      </c>
      <c r="J44" s="42">
        <f t="shared" si="17"/>
        <v>182</v>
      </c>
      <c r="K44" s="42">
        <f t="shared" si="17"/>
        <v>180</v>
      </c>
      <c r="L44" s="42">
        <f t="shared" si="17"/>
        <v>173</v>
      </c>
      <c r="M44" s="42">
        <f t="shared" si="17"/>
        <v>197</v>
      </c>
      <c r="N44" s="42">
        <f t="shared" si="17"/>
        <v>194</v>
      </c>
      <c r="O44" s="43">
        <f t="shared" si="17"/>
        <v>168</v>
      </c>
      <c r="P44" s="58">
        <f t="shared" si="17"/>
        <v>1792</v>
      </c>
    </row>
    <row r="45" ht="11.25">
      <c r="A45" s="44"/>
    </row>
    <row r="46" ht="11.25">
      <c r="A46" s="45"/>
    </row>
  </sheetData>
  <sheetProtection sheet="1"/>
  <mergeCells count="5">
    <mergeCell ref="A5:A22"/>
    <mergeCell ref="A3:C3"/>
    <mergeCell ref="A1:O1"/>
    <mergeCell ref="C2:E2"/>
    <mergeCell ref="A4:C4"/>
  </mergeCells>
  <printOptions/>
  <pageMargins left="0.7874015748031497" right="0.7874015748031497" top="0.7874015748031497" bottom="0.5905511811023623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33" sqref="G33"/>
    </sheetView>
  </sheetViews>
  <sheetFormatPr defaultColWidth="9.33203125" defaultRowHeight="11.2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行橋市役所　秘書企画課</dc:creator>
  <cp:keywords/>
  <dc:description/>
  <cp:lastModifiedBy>andou-h</cp:lastModifiedBy>
  <cp:lastPrinted>2003-05-02T07:22:40Z</cp:lastPrinted>
  <dcterms:created xsi:type="dcterms:W3CDTF">2003-04-01T09:43:11Z</dcterms:created>
  <dcterms:modified xsi:type="dcterms:W3CDTF">2003-06-26T08:05:58Z</dcterms:modified>
  <cp:category/>
  <cp:version/>
  <cp:contentType/>
  <cp:contentStatus/>
</cp:coreProperties>
</file>