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65" activeTab="0"/>
  </bookViews>
  <sheets>
    <sheet name="平成14年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<sst xmlns="http://schemas.openxmlformats.org/spreadsheetml/2006/main" count="78" uniqueCount="33">
  <si>
    <t>世帯数</t>
  </si>
  <si>
    <t>男</t>
  </si>
  <si>
    <t>女</t>
  </si>
  <si>
    <t>０～14歳</t>
  </si>
  <si>
    <t>計</t>
  </si>
  <si>
    <t>15歳～59歳</t>
  </si>
  <si>
    <t>60歳～64歳</t>
  </si>
  <si>
    <t>65歳～69歳</t>
  </si>
  <si>
    <t>70歳以上</t>
  </si>
  <si>
    <t>合　計</t>
  </si>
  <si>
    <t>人口</t>
  </si>
  <si>
    <t>60歳以上</t>
  </si>
  <si>
    <t>65歳以上</t>
  </si>
  <si>
    <t>出生数</t>
  </si>
  <si>
    <t>死亡数</t>
  </si>
  <si>
    <t>転入数</t>
  </si>
  <si>
    <t>転出数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</si>
  <si>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</si>
  <si>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</si>
  <si>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</si>
  <si>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</si>
  <si>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</si>
  <si>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</si>
  <si>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</si>
  <si>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</si>
  <si>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</si>
  <si>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</si>
  <si>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</si>
  <si>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</si>
  <si>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※参考</t>
  </si>
  <si>
    <t>平成14年</t>
  </si>
  <si>
    <t>年齢別人口統計等（住民基本台帳より）</t>
  </si>
  <si>
    <t>年間合計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</si>
</sst>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世&quot;&quot;帯&quot;"/>
    <numFmt numFmtId="177" formatCode="#,##0_ ;[Red]\-#,##0\ "/>
    <numFmt numFmtId="178" formatCode="0_ "/>
  </numFmts>
  <fonts count="6"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tted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38" fontId="0" fillId="0" borderId="17" xfId="16" applyBorder="1" applyAlignment="1">
      <alignment/>
    </xf>
    <xf numFmtId="38" fontId="0" fillId="0" borderId="18" xfId="16" applyBorder="1" applyAlignment="1">
      <alignment/>
    </xf>
    <xf numFmtId="38" fontId="0" fillId="0" borderId="4" xfId="16" applyBorder="1" applyAlignment="1">
      <alignment/>
    </xf>
    <xf numFmtId="38" fontId="0" fillId="0" borderId="19" xfId="16" applyBorder="1" applyAlignment="1">
      <alignment/>
    </xf>
    <xf numFmtId="38" fontId="0" fillId="0" borderId="5" xfId="16" applyBorder="1" applyAlignment="1">
      <alignment/>
    </xf>
    <xf numFmtId="38" fontId="0" fillId="0" borderId="20" xfId="16" applyBorder="1" applyAlignment="1">
      <alignment/>
    </xf>
    <xf numFmtId="38" fontId="0" fillId="2" borderId="7" xfId="16" applyFill="1" applyBorder="1" applyAlignment="1">
      <alignment/>
    </xf>
    <xf numFmtId="38" fontId="0" fillId="2" borderId="21" xfId="16" applyFill="1" applyBorder="1" applyAlignment="1">
      <alignment/>
    </xf>
    <xf numFmtId="38" fontId="0" fillId="0" borderId="8" xfId="16" applyBorder="1" applyAlignment="1">
      <alignment/>
    </xf>
    <xf numFmtId="38" fontId="0" fillId="0" borderId="22" xfId="16" applyBorder="1" applyAlignment="1">
      <alignment/>
    </xf>
    <xf numFmtId="38" fontId="0" fillId="2" borderId="8" xfId="16" applyFill="1" applyBorder="1" applyAlignment="1">
      <alignment/>
    </xf>
    <xf numFmtId="38" fontId="0" fillId="2" borderId="22" xfId="16" applyFill="1" applyBorder="1" applyAlignment="1">
      <alignment/>
    </xf>
    <xf numFmtId="38" fontId="0" fillId="2" borderId="5" xfId="16" applyFill="1" applyBorder="1" applyAlignment="1">
      <alignment/>
    </xf>
    <xf numFmtId="38" fontId="0" fillId="2" borderId="20" xfId="16" applyFill="1" applyBorder="1" applyAlignment="1">
      <alignment/>
    </xf>
    <xf numFmtId="38" fontId="0" fillId="0" borderId="13" xfId="16" applyBorder="1" applyAlignment="1">
      <alignment/>
    </xf>
    <xf numFmtId="38" fontId="0" fillId="2" borderId="15" xfId="16" applyFill="1" applyBorder="1" applyAlignment="1">
      <alignment/>
    </xf>
    <xf numFmtId="38" fontId="0" fillId="2" borderId="23" xfId="16" applyFill="1" applyBorder="1" applyAlignment="1">
      <alignment/>
    </xf>
    <xf numFmtId="38" fontId="0" fillId="0" borderId="3" xfId="16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38" fontId="0" fillId="0" borderId="0" xfId="16" applyAlignment="1">
      <alignment/>
    </xf>
    <xf numFmtId="38" fontId="0" fillId="3" borderId="25" xfId="16" applyFill="1" applyBorder="1" applyAlignment="1">
      <alignment/>
    </xf>
    <xf numFmtId="0" fontId="3" fillId="3" borderId="0" xfId="0" applyFont="1" applyFill="1" applyBorder="1" applyAlignment="1">
      <alignment horizontal="center"/>
    </xf>
    <xf numFmtId="38" fontId="0" fillId="3" borderId="0" xfId="16" applyFill="1" applyBorder="1" applyAlignment="1">
      <alignment/>
    </xf>
    <xf numFmtId="0" fontId="3" fillId="3" borderId="12" xfId="0" applyFont="1" applyFill="1" applyBorder="1" applyAlignment="1">
      <alignment/>
    </xf>
    <xf numFmtId="38" fontId="3" fillId="0" borderId="26" xfId="16" applyFont="1" applyBorder="1" applyAlignment="1">
      <alignment/>
    </xf>
    <xf numFmtId="38" fontId="0" fillId="0" borderId="27" xfId="16" applyBorder="1" applyAlignment="1">
      <alignment/>
    </xf>
    <xf numFmtId="38" fontId="0" fillId="0" borderId="28" xfId="16" applyBorder="1" applyAlignment="1">
      <alignment/>
    </xf>
    <xf numFmtId="38" fontId="0" fillId="2" borderId="29" xfId="16" applyFill="1" applyBorder="1" applyAlignment="1">
      <alignment/>
    </xf>
    <xf numFmtId="38" fontId="0" fillId="2" borderId="30" xfId="16" applyFill="1" applyBorder="1" applyAlignment="1">
      <alignment/>
    </xf>
    <xf numFmtId="38" fontId="0" fillId="0" borderId="31" xfId="16" applyBorder="1" applyAlignment="1">
      <alignment/>
    </xf>
    <xf numFmtId="38" fontId="0" fillId="0" borderId="0" xfId="16" applyBorder="1" applyAlignment="1">
      <alignment/>
    </xf>
    <xf numFmtId="0" fontId="3" fillId="3" borderId="32" xfId="0" applyFont="1" applyFill="1" applyBorder="1" applyAlignment="1">
      <alignment/>
    </xf>
    <xf numFmtId="0" fontId="3" fillId="3" borderId="33" xfId="0" applyFont="1" applyFill="1" applyBorder="1" applyAlignment="1">
      <alignment horizontal="center"/>
    </xf>
    <xf numFmtId="38" fontId="3" fillId="3" borderId="34" xfId="16" applyFont="1" applyFill="1" applyBorder="1" applyAlignment="1">
      <alignment horizontal="center"/>
    </xf>
    <xf numFmtId="0" fontId="3" fillId="0" borderId="12" xfId="0" applyFont="1" applyBorder="1" applyAlignment="1">
      <alignment horizontal="distributed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0" xfId="0" applyFont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distributed"/>
    </xf>
    <xf numFmtId="0" fontId="3" fillId="0" borderId="40" xfId="0" applyFont="1" applyBorder="1" applyAlignment="1">
      <alignment horizontal="distributed"/>
    </xf>
    <xf numFmtId="0" fontId="3" fillId="0" borderId="41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61975" y="4591050"/>
          <a:ext cx="895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Zeros="0" tabSelected="1" workbookViewId="0" topLeftCell="A1">
      <selection activeCell="F33" sqref="F33"/>
    </sheetView>
  </sheetViews>
  <sheetFormatPr defaultColWidth="9.33203125" defaultRowHeight="11.25"/>
  <cols>
    <col min="2" max="2" width="12.16015625" style="0" bestFit="1" customWidth="1"/>
    <col min="3" max="3" width="4" style="0" bestFit="1" customWidth="1"/>
    <col min="4" max="16" width="9.83203125" style="0" customWidth="1"/>
    <col min="17" max="17" width="10.5" style="0" customWidth="1"/>
  </cols>
  <sheetData>
    <row r="1" spans="1:15" ht="18.75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3:5" ht="15" thickBot="1">
      <c r="C2" s="67" t="s">
        <v>30</v>
      </c>
      <c r="D2" s="67"/>
      <c r="E2" s="67"/>
    </row>
    <row r="3" spans="1:15" ht="16.5" customHeight="1" thickBot="1">
      <c r="A3" s="63"/>
      <c r="B3" s="64"/>
      <c r="C3" s="65"/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27</v>
      </c>
      <c r="O3" s="2" t="s">
        <v>28</v>
      </c>
    </row>
    <row r="4" spans="1:16" ht="16.5" customHeight="1" thickBot="1" thickTop="1">
      <c r="A4" s="68" t="s">
        <v>0</v>
      </c>
      <c r="B4" s="69"/>
      <c r="C4" s="70"/>
      <c r="D4" s="27">
        <v>26056</v>
      </c>
      <c r="E4" s="27">
        <v>26067</v>
      </c>
      <c r="F4" s="27">
        <v>26064</v>
      </c>
      <c r="G4" s="27">
        <v>26137</v>
      </c>
      <c r="H4" s="27">
        <v>26151</v>
      </c>
      <c r="I4" s="27">
        <v>26148</v>
      </c>
      <c r="J4" s="27">
        <v>26173</v>
      </c>
      <c r="K4" s="27">
        <v>26185</v>
      </c>
      <c r="L4" s="27">
        <v>26184</v>
      </c>
      <c r="M4" s="27">
        <v>26213</v>
      </c>
      <c r="N4" s="27">
        <v>26233</v>
      </c>
      <c r="O4" s="28">
        <v>26244</v>
      </c>
      <c r="P4" s="47"/>
    </row>
    <row r="5" spans="1:16" ht="12" thickTop="1">
      <c r="A5" s="62" t="s">
        <v>10</v>
      </c>
      <c r="B5" s="3"/>
      <c r="C5" s="4" t="s">
        <v>1</v>
      </c>
      <c r="D5" s="29">
        <v>5479</v>
      </c>
      <c r="E5" s="29">
        <v>5457</v>
      </c>
      <c r="F5" s="29">
        <v>5461</v>
      </c>
      <c r="G5" s="29">
        <v>5448</v>
      </c>
      <c r="H5" s="29">
        <v>5435</v>
      </c>
      <c r="I5" s="29">
        <v>5437</v>
      </c>
      <c r="J5" s="29">
        <v>5434</v>
      </c>
      <c r="K5" s="29">
        <v>5415</v>
      </c>
      <c r="L5" s="29">
        <v>5416</v>
      </c>
      <c r="M5" s="29">
        <v>5419</v>
      </c>
      <c r="N5" s="29">
        <v>5426</v>
      </c>
      <c r="O5" s="30">
        <v>5439</v>
      </c>
      <c r="P5" s="47"/>
    </row>
    <row r="6" spans="1:16" ht="11.25">
      <c r="A6" s="62"/>
      <c r="B6" s="3" t="s">
        <v>3</v>
      </c>
      <c r="C6" s="5" t="s">
        <v>2</v>
      </c>
      <c r="D6" s="31">
        <v>5190</v>
      </c>
      <c r="E6" s="31">
        <v>5188</v>
      </c>
      <c r="F6" s="31">
        <v>5164</v>
      </c>
      <c r="G6" s="31">
        <v>5141</v>
      </c>
      <c r="H6" s="31">
        <v>5147</v>
      </c>
      <c r="I6" s="31">
        <v>5137</v>
      </c>
      <c r="J6" s="31">
        <v>5146</v>
      </c>
      <c r="K6" s="31">
        <v>5155</v>
      </c>
      <c r="L6" s="31">
        <v>5146</v>
      </c>
      <c r="M6" s="31">
        <v>5156</v>
      </c>
      <c r="N6" s="31">
        <v>5156</v>
      </c>
      <c r="O6" s="32">
        <v>5153</v>
      </c>
      <c r="P6" s="44"/>
    </row>
    <row r="7" spans="1:16" ht="11.25">
      <c r="A7" s="62"/>
      <c r="B7" s="6"/>
      <c r="C7" s="7" t="s">
        <v>4</v>
      </c>
      <c r="D7" s="33">
        <f aca="true" t="shared" si="0" ref="D7:O7">D5+D6</f>
        <v>10669</v>
      </c>
      <c r="E7" s="33">
        <f t="shared" si="0"/>
        <v>10645</v>
      </c>
      <c r="F7" s="33">
        <f t="shared" si="0"/>
        <v>10625</v>
      </c>
      <c r="G7" s="33">
        <f t="shared" si="0"/>
        <v>10589</v>
      </c>
      <c r="H7" s="33">
        <f t="shared" si="0"/>
        <v>10582</v>
      </c>
      <c r="I7" s="33">
        <f t="shared" si="0"/>
        <v>10574</v>
      </c>
      <c r="J7" s="33">
        <f t="shared" si="0"/>
        <v>10580</v>
      </c>
      <c r="K7" s="33">
        <f t="shared" si="0"/>
        <v>10570</v>
      </c>
      <c r="L7" s="33">
        <f t="shared" si="0"/>
        <v>10562</v>
      </c>
      <c r="M7" s="33">
        <f t="shared" si="0"/>
        <v>10575</v>
      </c>
      <c r="N7" s="33">
        <f t="shared" si="0"/>
        <v>10582</v>
      </c>
      <c r="O7" s="34">
        <f t="shared" si="0"/>
        <v>10592</v>
      </c>
      <c r="P7" s="47"/>
    </row>
    <row r="8" spans="1:16" ht="11.25">
      <c r="A8" s="62"/>
      <c r="B8" s="8"/>
      <c r="C8" s="9" t="s">
        <v>1</v>
      </c>
      <c r="D8" s="35">
        <v>20926</v>
      </c>
      <c r="E8" s="35">
        <v>20906</v>
      </c>
      <c r="F8" s="35">
        <v>20761</v>
      </c>
      <c r="G8" s="35">
        <v>20790</v>
      </c>
      <c r="H8" s="35">
        <v>20795</v>
      </c>
      <c r="I8" s="35">
        <v>20814</v>
      </c>
      <c r="J8" s="35">
        <v>20803</v>
      </c>
      <c r="K8" s="35">
        <v>20788</v>
      </c>
      <c r="L8" s="35">
        <v>20771</v>
      </c>
      <c r="M8" s="35">
        <v>20765</v>
      </c>
      <c r="N8" s="35">
        <v>20742</v>
      </c>
      <c r="O8" s="36">
        <v>20724</v>
      </c>
      <c r="P8" s="47"/>
    </row>
    <row r="9" spans="1:16" ht="11.25">
      <c r="A9" s="62"/>
      <c r="B9" s="4" t="s">
        <v>5</v>
      </c>
      <c r="C9" s="5" t="s">
        <v>2</v>
      </c>
      <c r="D9" s="31">
        <v>21979</v>
      </c>
      <c r="E9" s="31">
        <v>21942</v>
      </c>
      <c r="F9" s="31">
        <v>21882</v>
      </c>
      <c r="G9" s="31">
        <v>21895</v>
      </c>
      <c r="H9" s="31">
        <v>21869</v>
      </c>
      <c r="I9" s="31">
        <v>21883</v>
      </c>
      <c r="J9" s="31">
        <v>21899</v>
      </c>
      <c r="K9" s="31">
        <v>21885</v>
      </c>
      <c r="L9" s="31">
        <v>21851</v>
      </c>
      <c r="M9" s="31">
        <v>21839</v>
      </c>
      <c r="N9" s="31">
        <v>21829</v>
      </c>
      <c r="O9" s="32">
        <v>21810</v>
      </c>
      <c r="P9" s="47"/>
    </row>
    <row r="10" spans="1:16" ht="11.25">
      <c r="A10" s="62"/>
      <c r="B10" s="4"/>
      <c r="C10" s="7" t="s">
        <v>4</v>
      </c>
      <c r="D10" s="33">
        <f aca="true" t="shared" si="1" ref="D10:O10">D8+D9</f>
        <v>42905</v>
      </c>
      <c r="E10" s="33">
        <f t="shared" si="1"/>
        <v>42848</v>
      </c>
      <c r="F10" s="33">
        <f t="shared" si="1"/>
        <v>42643</v>
      </c>
      <c r="G10" s="33">
        <f t="shared" si="1"/>
        <v>42685</v>
      </c>
      <c r="H10" s="33">
        <f t="shared" si="1"/>
        <v>42664</v>
      </c>
      <c r="I10" s="33">
        <f t="shared" si="1"/>
        <v>42697</v>
      </c>
      <c r="J10" s="33">
        <f t="shared" si="1"/>
        <v>42702</v>
      </c>
      <c r="K10" s="33">
        <f t="shared" si="1"/>
        <v>42673</v>
      </c>
      <c r="L10" s="33">
        <f t="shared" si="1"/>
        <v>42622</v>
      </c>
      <c r="M10" s="33">
        <f t="shared" si="1"/>
        <v>42604</v>
      </c>
      <c r="N10" s="33">
        <f t="shared" si="1"/>
        <v>42571</v>
      </c>
      <c r="O10" s="34">
        <f t="shared" si="1"/>
        <v>42534</v>
      </c>
      <c r="P10" s="47"/>
    </row>
    <row r="11" spans="1:16" ht="11.25">
      <c r="A11" s="62"/>
      <c r="B11" s="9"/>
      <c r="C11" s="9" t="s">
        <v>1</v>
      </c>
      <c r="D11" s="35">
        <v>2264</v>
      </c>
      <c r="E11" s="35">
        <v>2276</v>
      </c>
      <c r="F11" s="35">
        <v>2289</v>
      </c>
      <c r="G11" s="35">
        <v>2298</v>
      </c>
      <c r="H11" s="35">
        <v>2299</v>
      </c>
      <c r="I11" s="35">
        <v>2293</v>
      </c>
      <c r="J11" s="35">
        <v>2308</v>
      </c>
      <c r="K11" s="35">
        <v>2311</v>
      </c>
      <c r="L11" s="35">
        <v>2323</v>
      </c>
      <c r="M11" s="35">
        <v>2323</v>
      </c>
      <c r="N11" s="35">
        <v>2333</v>
      </c>
      <c r="O11" s="36">
        <v>2332</v>
      </c>
      <c r="P11" s="47"/>
    </row>
    <row r="12" spans="1:16" ht="11.25">
      <c r="A12" s="62"/>
      <c r="B12" s="4" t="s">
        <v>6</v>
      </c>
      <c r="C12" s="5" t="s">
        <v>2</v>
      </c>
      <c r="D12" s="31">
        <v>2386</v>
      </c>
      <c r="E12" s="31">
        <v>2383</v>
      </c>
      <c r="F12" s="31">
        <v>2370</v>
      </c>
      <c r="G12" s="31">
        <v>2378</v>
      </c>
      <c r="H12" s="31">
        <v>2385</v>
      </c>
      <c r="I12" s="31">
        <v>2400</v>
      </c>
      <c r="J12" s="31">
        <v>2385</v>
      </c>
      <c r="K12" s="31">
        <v>2395</v>
      </c>
      <c r="L12" s="31">
        <v>2409</v>
      </c>
      <c r="M12" s="31">
        <v>2408</v>
      </c>
      <c r="N12" s="31">
        <v>2409</v>
      </c>
      <c r="O12" s="32">
        <v>2428</v>
      </c>
      <c r="P12" s="47"/>
    </row>
    <row r="13" spans="1:16" ht="11.25">
      <c r="A13" s="62"/>
      <c r="B13" s="10"/>
      <c r="C13" s="7" t="s">
        <v>4</v>
      </c>
      <c r="D13" s="33">
        <f aca="true" t="shared" si="2" ref="D13:O13">D11+D12</f>
        <v>4650</v>
      </c>
      <c r="E13" s="33">
        <f t="shared" si="2"/>
        <v>4659</v>
      </c>
      <c r="F13" s="33">
        <f t="shared" si="2"/>
        <v>4659</v>
      </c>
      <c r="G13" s="33">
        <f t="shared" si="2"/>
        <v>4676</v>
      </c>
      <c r="H13" s="33">
        <f t="shared" si="2"/>
        <v>4684</v>
      </c>
      <c r="I13" s="33">
        <f t="shared" si="2"/>
        <v>4693</v>
      </c>
      <c r="J13" s="33">
        <f t="shared" si="2"/>
        <v>4693</v>
      </c>
      <c r="K13" s="33">
        <f t="shared" si="2"/>
        <v>4706</v>
      </c>
      <c r="L13" s="33">
        <f t="shared" si="2"/>
        <v>4732</v>
      </c>
      <c r="M13" s="33">
        <f t="shared" si="2"/>
        <v>4731</v>
      </c>
      <c r="N13" s="33">
        <f t="shared" si="2"/>
        <v>4742</v>
      </c>
      <c r="O13" s="34">
        <f t="shared" si="2"/>
        <v>4760</v>
      </c>
      <c r="P13" s="47"/>
    </row>
    <row r="14" spans="1:16" ht="11.25">
      <c r="A14" s="62"/>
      <c r="B14" s="4"/>
      <c r="C14" s="9" t="s">
        <v>1</v>
      </c>
      <c r="D14" s="35">
        <v>1893</v>
      </c>
      <c r="E14" s="35">
        <v>1888</v>
      </c>
      <c r="F14" s="35">
        <v>1890</v>
      </c>
      <c r="G14" s="35">
        <v>1909</v>
      </c>
      <c r="H14" s="35">
        <v>1924</v>
      </c>
      <c r="I14" s="35">
        <v>1928</v>
      </c>
      <c r="J14" s="35">
        <v>1924</v>
      </c>
      <c r="K14" s="35">
        <v>1931</v>
      </c>
      <c r="L14" s="35">
        <v>1926</v>
      </c>
      <c r="M14" s="35">
        <v>1924</v>
      </c>
      <c r="N14" s="35">
        <v>1916</v>
      </c>
      <c r="O14" s="36">
        <v>1924</v>
      </c>
      <c r="P14" s="47"/>
    </row>
    <row r="15" spans="1:16" ht="11.25">
      <c r="A15" s="62"/>
      <c r="B15" s="4" t="s">
        <v>7</v>
      </c>
      <c r="C15" s="5" t="s">
        <v>2</v>
      </c>
      <c r="D15" s="31">
        <v>2299</v>
      </c>
      <c r="E15" s="31">
        <v>2289</v>
      </c>
      <c r="F15" s="31">
        <v>2292</v>
      </c>
      <c r="G15" s="31">
        <v>2285</v>
      </c>
      <c r="H15" s="31">
        <v>2298</v>
      </c>
      <c r="I15" s="31">
        <v>2286</v>
      </c>
      <c r="J15" s="31">
        <v>2302</v>
      </c>
      <c r="K15" s="31">
        <v>2298</v>
      </c>
      <c r="L15" s="31">
        <v>2295</v>
      </c>
      <c r="M15" s="31">
        <v>2299</v>
      </c>
      <c r="N15" s="31">
        <v>2309</v>
      </c>
      <c r="O15" s="32">
        <v>2304</v>
      </c>
      <c r="P15" s="47"/>
    </row>
    <row r="16" spans="1:16" ht="11.25">
      <c r="A16" s="62"/>
      <c r="B16" s="4"/>
      <c r="C16" s="7" t="s">
        <v>4</v>
      </c>
      <c r="D16" s="33">
        <f aca="true" t="shared" si="3" ref="D16:O16">D14+D15</f>
        <v>4192</v>
      </c>
      <c r="E16" s="33">
        <f t="shared" si="3"/>
        <v>4177</v>
      </c>
      <c r="F16" s="33">
        <f t="shared" si="3"/>
        <v>4182</v>
      </c>
      <c r="G16" s="33">
        <f t="shared" si="3"/>
        <v>4194</v>
      </c>
      <c r="H16" s="33">
        <f t="shared" si="3"/>
        <v>4222</v>
      </c>
      <c r="I16" s="33">
        <f t="shared" si="3"/>
        <v>4214</v>
      </c>
      <c r="J16" s="33">
        <f t="shared" si="3"/>
        <v>4226</v>
      </c>
      <c r="K16" s="33">
        <f t="shared" si="3"/>
        <v>4229</v>
      </c>
      <c r="L16" s="33">
        <f t="shared" si="3"/>
        <v>4221</v>
      </c>
      <c r="M16" s="33">
        <f t="shared" si="3"/>
        <v>4223</v>
      </c>
      <c r="N16" s="33">
        <f t="shared" si="3"/>
        <v>4225</v>
      </c>
      <c r="O16" s="34">
        <f t="shared" si="3"/>
        <v>4228</v>
      </c>
      <c r="P16" s="47"/>
    </row>
    <row r="17" spans="1:16" ht="11.25">
      <c r="A17" s="62"/>
      <c r="B17" s="9"/>
      <c r="C17" s="9" t="s">
        <v>1</v>
      </c>
      <c r="D17" s="35">
        <v>3312</v>
      </c>
      <c r="E17" s="35">
        <v>3341</v>
      </c>
      <c r="F17" s="35">
        <v>3362</v>
      </c>
      <c r="G17" s="35">
        <v>3362</v>
      </c>
      <c r="H17" s="35">
        <v>3362</v>
      </c>
      <c r="I17" s="35">
        <v>3374</v>
      </c>
      <c r="J17" s="35">
        <v>3387</v>
      </c>
      <c r="K17" s="35">
        <v>3398</v>
      </c>
      <c r="L17" s="35">
        <v>3418</v>
      </c>
      <c r="M17" s="35">
        <v>3443</v>
      </c>
      <c r="N17" s="35">
        <v>3460</v>
      </c>
      <c r="O17" s="36">
        <v>3459</v>
      </c>
      <c r="P17" s="47"/>
    </row>
    <row r="18" spans="1:16" ht="11.25">
      <c r="A18" s="62"/>
      <c r="B18" s="4" t="s">
        <v>8</v>
      </c>
      <c r="C18" s="5" t="s">
        <v>2</v>
      </c>
      <c r="D18" s="31">
        <v>5576</v>
      </c>
      <c r="E18" s="31">
        <v>5621</v>
      </c>
      <c r="F18" s="31">
        <v>5656</v>
      </c>
      <c r="G18" s="31">
        <v>5677</v>
      </c>
      <c r="H18" s="31">
        <v>5684</v>
      </c>
      <c r="I18" s="31">
        <v>5694</v>
      </c>
      <c r="J18" s="31">
        <v>5704</v>
      </c>
      <c r="K18" s="31">
        <v>5721</v>
      </c>
      <c r="L18" s="31">
        <v>5742</v>
      </c>
      <c r="M18" s="31">
        <v>5766</v>
      </c>
      <c r="N18" s="31">
        <v>5772</v>
      </c>
      <c r="O18" s="32">
        <v>5785</v>
      </c>
      <c r="P18" s="47"/>
    </row>
    <row r="19" spans="1:16" ht="11.25">
      <c r="A19" s="62"/>
      <c r="B19" s="4"/>
      <c r="C19" s="7" t="s">
        <v>4</v>
      </c>
      <c r="D19" s="33">
        <f>D17+D18</f>
        <v>8888</v>
      </c>
      <c r="E19" s="33">
        <f aca="true" t="shared" si="4" ref="E19:O19">E17+E18</f>
        <v>8962</v>
      </c>
      <c r="F19" s="33">
        <f t="shared" si="4"/>
        <v>9018</v>
      </c>
      <c r="G19" s="33">
        <f t="shared" si="4"/>
        <v>9039</v>
      </c>
      <c r="H19" s="33">
        <f t="shared" si="4"/>
        <v>9046</v>
      </c>
      <c r="I19" s="33">
        <f t="shared" si="4"/>
        <v>9068</v>
      </c>
      <c r="J19" s="33">
        <f t="shared" si="4"/>
        <v>9091</v>
      </c>
      <c r="K19" s="33">
        <f t="shared" si="4"/>
        <v>9119</v>
      </c>
      <c r="L19" s="33">
        <f t="shared" si="4"/>
        <v>9160</v>
      </c>
      <c r="M19" s="33">
        <f t="shared" si="4"/>
        <v>9209</v>
      </c>
      <c r="N19" s="33">
        <f t="shared" si="4"/>
        <v>9232</v>
      </c>
      <c r="O19" s="34">
        <f t="shared" si="4"/>
        <v>9244</v>
      </c>
      <c r="P19" s="47"/>
    </row>
    <row r="20" spans="1:16" ht="11.25">
      <c r="A20" s="62"/>
      <c r="B20" s="11"/>
      <c r="C20" s="12" t="s">
        <v>1</v>
      </c>
      <c r="D20" s="37">
        <f aca="true" t="shared" si="5" ref="D20:O20">SUM(D5,D8,D11,D14,D17)</f>
        <v>33874</v>
      </c>
      <c r="E20" s="37">
        <f t="shared" si="5"/>
        <v>33868</v>
      </c>
      <c r="F20" s="37">
        <f t="shared" si="5"/>
        <v>33763</v>
      </c>
      <c r="G20" s="37">
        <f t="shared" si="5"/>
        <v>33807</v>
      </c>
      <c r="H20" s="37">
        <f t="shared" si="5"/>
        <v>33815</v>
      </c>
      <c r="I20" s="37">
        <f t="shared" si="5"/>
        <v>33846</v>
      </c>
      <c r="J20" s="37">
        <f t="shared" si="5"/>
        <v>33856</v>
      </c>
      <c r="K20" s="37">
        <f t="shared" si="5"/>
        <v>33843</v>
      </c>
      <c r="L20" s="37">
        <f t="shared" si="5"/>
        <v>33854</v>
      </c>
      <c r="M20" s="37">
        <f t="shared" si="5"/>
        <v>33874</v>
      </c>
      <c r="N20" s="37">
        <f t="shared" si="5"/>
        <v>33877</v>
      </c>
      <c r="O20" s="38">
        <f t="shared" si="5"/>
        <v>33878</v>
      </c>
      <c r="P20" s="47"/>
    </row>
    <row r="21" spans="1:16" ht="11.25">
      <c r="A21" s="62"/>
      <c r="B21" s="13" t="s">
        <v>9</v>
      </c>
      <c r="C21" s="14" t="s">
        <v>2</v>
      </c>
      <c r="D21" s="39">
        <f aca="true" t="shared" si="6" ref="D21:O21">SUM(D6,D9,D12,D15,D18)</f>
        <v>37430</v>
      </c>
      <c r="E21" s="39">
        <f t="shared" si="6"/>
        <v>37423</v>
      </c>
      <c r="F21" s="39">
        <f t="shared" si="6"/>
        <v>37364</v>
      </c>
      <c r="G21" s="39">
        <f t="shared" si="6"/>
        <v>37376</v>
      </c>
      <c r="H21" s="39">
        <f t="shared" si="6"/>
        <v>37383</v>
      </c>
      <c r="I21" s="39">
        <f t="shared" si="6"/>
        <v>37400</v>
      </c>
      <c r="J21" s="39">
        <f t="shared" si="6"/>
        <v>37436</v>
      </c>
      <c r="K21" s="39">
        <f t="shared" si="6"/>
        <v>37454</v>
      </c>
      <c r="L21" s="39">
        <f t="shared" si="6"/>
        <v>37443</v>
      </c>
      <c r="M21" s="39">
        <f t="shared" si="6"/>
        <v>37468</v>
      </c>
      <c r="N21" s="39">
        <f t="shared" si="6"/>
        <v>37475</v>
      </c>
      <c r="O21" s="40">
        <f t="shared" si="6"/>
        <v>37480</v>
      </c>
      <c r="P21" s="47"/>
    </row>
    <row r="22" spans="1:16" ht="11.25">
      <c r="A22" s="62"/>
      <c r="B22" s="15"/>
      <c r="C22" s="7" t="s">
        <v>4</v>
      </c>
      <c r="D22" s="33">
        <f aca="true" t="shared" si="7" ref="D22:O22">D20+D21</f>
        <v>71304</v>
      </c>
      <c r="E22" s="33">
        <f t="shared" si="7"/>
        <v>71291</v>
      </c>
      <c r="F22" s="33">
        <f t="shared" si="7"/>
        <v>71127</v>
      </c>
      <c r="G22" s="33">
        <f t="shared" si="7"/>
        <v>71183</v>
      </c>
      <c r="H22" s="33">
        <f t="shared" si="7"/>
        <v>71198</v>
      </c>
      <c r="I22" s="33">
        <f t="shared" si="7"/>
        <v>71246</v>
      </c>
      <c r="J22" s="33">
        <f t="shared" si="7"/>
        <v>71292</v>
      </c>
      <c r="K22" s="33">
        <f t="shared" si="7"/>
        <v>71297</v>
      </c>
      <c r="L22" s="33">
        <f t="shared" si="7"/>
        <v>71297</v>
      </c>
      <c r="M22" s="33">
        <f t="shared" si="7"/>
        <v>71342</v>
      </c>
      <c r="N22" s="33">
        <f t="shared" si="7"/>
        <v>71352</v>
      </c>
      <c r="O22" s="34">
        <f t="shared" si="7"/>
        <v>71358</v>
      </c>
      <c r="P22" s="47"/>
    </row>
    <row r="23" spans="1:16" ht="11.25">
      <c r="A23" s="26" t="s">
        <v>29</v>
      </c>
      <c r="B23" s="4"/>
      <c r="C23" s="12" t="s">
        <v>1</v>
      </c>
      <c r="D23" s="37">
        <f aca="true" t="shared" si="8" ref="D23:O23">SUM(D11,D14,D17)</f>
        <v>7469</v>
      </c>
      <c r="E23" s="37">
        <f t="shared" si="8"/>
        <v>7505</v>
      </c>
      <c r="F23" s="37">
        <f t="shared" si="8"/>
        <v>7541</v>
      </c>
      <c r="G23" s="37">
        <f t="shared" si="8"/>
        <v>7569</v>
      </c>
      <c r="H23" s="37">
        <f t="shared" si="8"/>
        <v>7585</v>
      </c>
      <c r="I23" s="37">
        <f t="shared" si="8"/>
        <v>7595</v>
      </c>
      <c r="J23" s="37">
        <f t="shared" si="8"/>
        <v>7619</v>
      </c>
      <c r="K23" s="37">
        <f t="shared" si="8"/>
        <v>7640</v>
      </c>
      <c r="L23" s="37">
        <f t="shared" si="8"/>
        <v>7667</v>
      </c>
      <c r="M23" s="37">
        <f t="shared" si="8"/>
        <v>7690</v>
      </c>
      <c r="N23" s="37">
        <f t="shared" si="8"/>
        <v>7709</v>
      </c>
      <c r="O23" s="38">
        <f t="shared" si="8"/>
        <v>7715</v>
      </c>
      <c r="P23" s="47"/>
    </row>
    <row r="24" spans="1:16" ht="11.25">
      <c r="A24" s="17"/>
      <c r="B24" s="4" t="s">
        <v>11</v>
      </c>
      <c r="C24" s="14" t="s">
        <v>2</v>
      </c>
      <c r="D24" s="39">
        <f aca="true" t="shared" si="9" ref="D24:O24">SUM(D12,D15,D18)</f>
        <v>10261</v>
      </c>
      <c r="E24" s="39">
        <f t="shared" si="9"/>
        <v>10293</v>
      </c>
      <c r="F24" s="39">
        <f t="shared" si="9"/>
        <v>10318</v>
      </c>
      <c r="G24" s="39">
        <f t="shared" si="9"/>
        <v>10340</v>
      </c>
      <c r="H24" s="39">
        <f t="shared" si="9"/>
        <v>10367</v>
      </c>
      <c r="I24" s="39">
        <f t="shared" si="9"/>
        <v>10380</v>
      </c>
      <c r="J24" s="39">
        <f t="shared" si="9"/>
        <v>10391</v>
      </c>
      <c r="K24" s="39">
        <f t="shared" si="9"/>
        <v>10414</v>
      </c>
      <c r="L24" s="39">
        <f t="shared" si="9"/>
        <v>10446</v>
      </c>
      <c r="M24" s="39">
        <f t="shared" si="9"/>
        <v>10473</v>
      </c>
      <c r="N24" s="39">
        <f t="shared" si="9"/>
        <v>10490</v>
      </c>
      <c r="O24" s="40">
        <f t="shared" si="9"/>
        <v>10517</v>
      </c>
      <c r="P24" s="47"/>
    </row>
    <row r="25" spans="1:16" ht="11.25">
      <c r="A25" s="16"/>
      <c r="B25" s="4"/>
      <c r="C25" s="7" t="s">
        <v>4</v>
      </c>
      <c r="D25" s="33">
        <f aca="true" t="shared" si="10" ref="D25:O25">D23+D24</f>
        <v>17730</v>
      </c>
      <c r="E25" s="33">
        <f t="shared" si="10"/>
        <v>17798</v>
      </c>
      <c r="F25" s="33">
        <f t="shared" si="10"/>
        <v>17859</v>
      </c>
      <c r="G25" s="33">
        <f t="shared" si="10"/>
        <v>17909</v>
      </c>
      <c r="H25" s="33">
        <f t="shared" si="10"/>
        <v>17952</v>
      </c>
      <c r="I25" s="33">
        <f t="shared" si="10"/>
        <v>17975</v>
      </c>
      <c r="J25" s="33">
        <f t="shared" si="10"/>
        <v>18010</v>
      </c>
      <c r="K25" s="33">
        <f t="shared" si="10"/>
        <v>18054</v>
      </c>
      <c r="L25" s="33">
        <f t="shared" si="10"/>
        <v>18113</v>
      </c>
      <c r="M25" s="33">
        <f t="shared" si="10"/>
        <v>18163</v>
      </c>
      <c r="N25" s="33">
        <f t="shared" si="10"/>
        <v>18199</v>
      </c>
      <c r="O25" s="34">
        <f t="shared" si="10"/>
        <v>18232</v>
      </c>
      <c r="P25" s="47"/>
    </row>
    <row r="26" spans="1:16" ht="11.25">
      <c r="A26" s="16"/>
      <c r="B26" s="9"/>
      <c r="C26" s="12" t="s">
        <v>1</v>
      </c>
      <c r="D26" s="37">
        <f aca="true" t="shared" si="11" ref="D26:O26">SUM(D14,D17)</f>
        <v>5205</v>
      </c>
      <c r="E26" s="37">
        <f t="shared" si="11"/>
        <v>5229</v>
      </c>
      <c r="F26" s="37">
        <f t="shared" si="11"/>
        <v>5252</v>
      </c>
      <c r="G26" s="37">
        <f t="shared" si="11"/>
        <v>5271</v>
      </c>
      <c r="H26" s="37">
        <f t="shared" si="11"/>
        <v>5286</v>
      </c>
      <c r="I26" s="37">
        <f t="shared" si="11"/>
        <v>5302</v>
      </c>
      <c r="J26" s="37">
        <f t="shared" si="11"/>
        <v>5311</v>
      </c>
      <c r="K26" s="37">
        <f t="shared" si="11"/>
        <v>5329</v>
      </c>
      <c r="L26" s="37">
        <f t="shared" si="11"/>
        <v>5344</v>
      </c>
      <c r="M26" s="37">
        <f t="shared" si="11"/>
        <v>5367</v>
      </c>
      <c r="N26" s="37">
        <f t="shared" si="11"/>
        <v>5376</v>
      </c>
      <c r="O26" s="38">
        <f t="shared" si="11"/>
        <v>5383</v>
      </c>
      <c r="P26" s="47"/>
    </row>
    <row r="27" spans="1:16" ht="11.25">
      <c r="A27" s="17"/>
      <c r="B27" s="4" t="s">
        <v>12</v>
      </c>
      <c r="C27" s="14" t="s">
        <v>2</v>
      </c>
      <c r="D27" s="39">
        <f aca="true" t="shared" si="12" ref="D27:O27">SUM(D15,D18)</f>
        <v>7875</v>
      </c>
      <c r="E27" s="39">
        <f t="shared" si="12"/>
        <v>7910</v>
      </c>
      <c r="F27" s="39">
        <f t="shared" si="12"/>
        <v>7948</v>
      </c>
      <c r="G27" s="39">
        <f t="shared" si="12"/>
        <v>7962</v>
      </c>
      <c r="H27" s="39">
        <f t="shared" si="12"/>
        <v>7982</v>
      </c>
      <c r="I27" s="39">
        <f t="shared" si="12"/>
        <v>7980</v>
      </c>
      <c r="J27" s="39">
        <f t="shared" si="12"/>
        <v>8006</v>
      </c>
      <c r="K27" s="39">
        <f t="shared" si="12"/>
        <v>8019</v>
      </c>
      <c r="L27" s="39">
        <f t="shared" si="12"/>
        <v>8037</v>
      </c>
      <c r="M27" s="39">
        <f t="shared" si="12"/>
        <v>8065</v>
      </c>
      <c r="N27" s="39">
        <f t="shared" si="12"/>
        <v>8081</v>
      </c>
      <c r="O27" s="40">
        <f t="shared" si="12"/>
        <v>8089</v>
      </c>
      <c r="P27" s="47"/>
    </row>
    <row r="28" spans="1:16" ht="11.25">
      <c r="A28" s="16"/>
      <c r="B28" s="10"/>
      <c r="C28" s="7" t="s">
        <v>4</v>
      </c>
      <c r="D28" s="33">
        <f aca="true" t="shared" si="13" ref="D28:O28">D26+D27</f>
        <v>13080</v>
      </c>
      <c r="E28" s="33">
        <f t="shared" si="13"/>
        <v>13139</v>
      </c>
      <c r="F28" s="33">
        <f t="shared" si="13"/>
        <v>13200</v>
      </c>
      <c r="G28" s="33">
        <f t="shared" si="13"/>
        <v>13233</v>
      </c>
      <c r="H28" s="33">
        <f t="shared" si="13"/>
        <v>13268</v>
      </c>
      <c r="I28" s="33">
        <f t="shared" si="13"/>
        <v>13282</v>
      </c>
      <c r="J28" s="33">
        <f t="shared" si="13"/>
        <v>13317</v>
      </c>
      <c r="K28" s="33">
        <f t="shared" si="13"/>
        <v>13348</v>
      </c>
      <c r="L28" s="33">
        <f t="shared" si="13"/>
        <v>13381</v>
      </c>
      <c r="M28" s="33">
        <f t="shared" si="13"/>
        <v>13432</v>
      </c>
      <c r="N28" s="33">
        <f t="shared" si="13"/>
        <v>13457</v>
      </c>
      <c r="O28" s="34">
        <f t="shared" si="13"/>
        <v>13472</v>
      </c>
      <c r="P28" s="47"/>
    </row>
    <row r="29" spans="1:16" ht="11.25">
      <c r="A29" s="51"/>
      <c r="B29" s="49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48"/>
      <c r="P29" s="47"/>
    </row>
    <row r="30" spans="1:16" ht="12" thickBot="1">
      <c r="A30" s="51"/>
      <c r="B30" s="49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48"/>
      <c r="P30" s="47"/>
    </row>
    <row r="31" spans="1:16" ht="11.25">
      <c r="A31" s="51"/>
      <c r="B31" s="59"/>
      <c r="C31" s="60"/>
      <c r="D31" s="61" t="s">
        <v>17</v>
      </c>
      <c r="E31" s="61" t="s">
        <v>18</v>
      </c>
      <c r="F31" s="61" t="s">
        <v>19</v>
      </c>
      <c r="G31" s="61" t="s">
        <v>20</v>
      </c>
      <c r="H31" s="61" t="s">
        <v>21</v>
      </c>
      <c r="I31" s="61" t="s">
        <v>22</v>
      </c>
      <c r="J31" s="61" t="s">
        <v>23</v>
      </c>
      <c r="K31" s="61" t="s">
        <v>24</v>
      </c>
      <c r="L31" s="61" t="s">
        <v>25</v>
      </c>
      <c r="M31" s="61" t="s">
        <v>26</v>
      </c>
      <c r="N31" s="61" t="s">
        <v>27</v>
      </c>
      <c r="O31" s="61" t="s">
        <v>28</v>
      </c>
      <c r="P31" s="52" t="s">
        <v>32</v>
      </c>
    </row>
    <row r="32" spans="1:16" ht="11.25">
      <c r="A32" s="16"/>
      <c r="B32" s="22"/>
      <c r="C32" s="4" t="s">
        <v>1</v>
      </c>
      <c r="D32" s="29">
        <v>25</v>
      </c>
      <c r="E32" s="29">
        <v>23</v>
      </c>
      <c r="F32" s="29">
        <v>18</v>
      </c>
      <c r="G32" s="29">
        <v>25</v>
      </c>
      <c r="H32" s="29">
        <v>31</v>
      </c>
      <c r="I32" s="29">
        <v>35</v>
      </c>
      <c r="J32" s="29">
        <v>41</v>
      </c>
      <c r="K32" s="29">
        <v>14</v>
      </c>
      <c r="L32" s="29">
        <v>30</v>
      </c>
      <c r="M32" s="29">
        <v>22</v>
      </c>
      <c r="N32" s="29">
        <v>21</v>
      </c>
      <c r="O32" s="30">
        <v>21</v>
      </c>
      <c r="P32" s="53">
        <f>SUM(D32:O32)</f>
        <v>306</v>
      </c>
    </row>
    <row r="33" spans="1:16" ht="11.25">
      <c r="A33" s="16"/>
      <c r="B33" s="4" t="s">
        <v>13</v>
      </c>
      <c r="C33" s="5" t="s">
        <v>2</v>
      </c>
      <c r="D33" s="31">
        <v>36</v>
      </c>
      <c r="E33" s="31">
        <v>22</v>
      </c>
      <c r="F33" s="31">
        <v>21</v>
      </c>
      <c r="G33" s="31">
        <v>14</v>
      </c>
      <c r="H33" s="31">
        <v>36</v>
      </c>
      <c r="I33" s="31">
        <v>17</v>
      </c>
      <c r="J33" s="31">
        <v>40</v>
      </c>
      <c r="K33" s="31">
        <v>34</v>
      </c>
      <c r="L33" s="31">
        <v>25</v>
      </c>
      <c r="M33" s="31">
        <v>26</v>
      </c>
      <c r="N33" s="31">
        <v>30</v>
      </c>
      <c r="O33" s="32">
        <v>22</v>
      </c>
      <c r="P33" s="54">
        <f>SUM(D33:O33)</f>
        <v>323</v>
      </c>
    </row>
    <row r="34" spans="1:16" ht="11.25">
      <c r="A34" s="16"/>
      <c r="B34" s="21"/>
      <c r="C34" s="7" t="s">
        <v>4</v>
      </c>
      <c r="D34" s="33">
        <f aca="true" t="shared" si="14" ref="D34:P34">D32+D33</f>
        <v>61</v>
      </c>
      <c r="E34" s="33">
        <f t="shared" si="14"/>
        <v>45</v>
      </c>
      <c r="F34" s="33">
        <f t="shared" si="14"/>
        <v>39</v>
      </c>
      <c r="G34" s="33">
        <f t="shared" si="14"/>
        <v>39</v>
      </c>
      <c r="H34" s="33">
        <f t="shared" si="14"/>
        <v>67</v>
      </c>
      <c r="I34" s="33">
        <f t="shared" si="14"/>
        <v>52</v>
      </c>
      <c r="J34" s="33">
        <f t="shared" si="14"/>
        <v>81</v>
      </c>
      <c r="K34" s="33">
        <f t="shared" si="14"/>
        <v>48</v>
      </c>
      <c r="L34" s="33">
        <f t="shared" si="14"/>
        <v>55</v>
      </c>
      <c r="M34" s="33">
        <f t="shared" si="14"/>
        <v>48</v>
      </c>
      <c r="N34" s="33">
        <f t="shared" si="14"/>
        <v>51</v>
      </c>
      <c r="O34" s="34">
        <f t="shared" si="14"/>
        <v>43</v>
      </c>
      <c r="P34" s="55">
        <f t="shared" si="14"/>
        <v>629</v>
      </c>
    </row>
    <row r="35" spans="1:16" ht="11.25">
      <c r="A35" s="16"/>
      <c r="B35" s="22"/>
      <c r="C35" s="9" t="s">
        <v>1</v>
      </c>
      <c r="D35" s="35">
        <v>28</v>
      </c>
      <c r="E35" s="35">
        <v>18</v>
      </c>
      <c r="F35" s="35">
        <v>24</v>
      </c>
      <c r="G35" s="35">
        <v>30</v>
      </c>
      <c r="H35" s="35">
        <v>21</v>
      </c>
      <c r="I35" s="35">
        <v>16</v>
      </c>
      <c r="J35" s="35">
        <v>27</v>
      </c>
      <c r="K35" s="35">
        <v>17</v>
      </c>
      <c r="L35" s="35">
        <v>23</v>
      </c>
      <c r="M35" s="35">
        <v>14</v>
      </c>
      <c r="N35" s="35">
        <v>25</v>
      </c>
      <c r="O35" s="36">
        <v>27</v>
      </c>
      <c r="P35" s="53">
        <f>SUM(D35:O35)</f>
        <v>270</v>
      </c>
    </row>
    <row r="36" spans="1:16" ht="11.25">
      <c r="A36" s="16"/>
      <c r="B36" s="4" t="s">
        <v>14</v>
      </c>
      <c r="C36" s="5" t="s">
        <v>2</v>
      </c>
      <c r="D36" s="31">
        <v>23</v>
      </c>
      <c r="E36" s="31">
        <v>19</v>
      </c>
      <c r="F36" s="31">
        <v>21</v>
      </c>
      <c r="G36" s="31">
        <v>28</v>
      </c>
      <c r="H36" s="31">
        <v>19</v>
      </c>
      <c r="I36" s="31">
        <v>24</v>
      </c>
      <c r="J36" s="31">
        <v>22</v>
      </c>
      <c r="K36" s="31">
        <v>19</v>
      </c>
      <c r="L36" s="31">
        <v>25</v>
      </c>
      <c r="M36" s="31">
        <v>10</v>
      </c>
      <c r="N36" s="31">
        <v>26</v>
      </c>
      <c r="O36" s="32">
        <v>22</v>
      </c>
      <c r="P36" s="54">
        <f>SUM(D36:O36)</f>
        <v>258</v>
      </c>
    </row>
    <row r="37" spans="1:16" ht="11.25">
      <c r="A37" s="16"/>
      <c r="B37" s="22"/>
      <c r="C37" s="7" t="s">
        <v>4</v>
      </c>
      <c r="D37" s="33">
        <f aca="true" t="shared" si="15" ref="D37:P37">D35+D36</f>
        <v>51</v>
      </c>
      <c r="E37" s="33">
        <f t="shared" si="15"/>
        <v>37</v>
      </c>
      <c r="F37" s="33">
        <f t="shared" si="15"/>
        <v>45</v>
      </c>
      <c r="G37" s="33">
        <f t="shared" si="15"/>
        <v>58</v>
      </c>
      <c r="H37" s="33">
        <f t="shared" si="15"/>
        <v>40</v>
      </c>
      <c r="I37" s="33">
        <f t="shared" si="15"/>
        <v>40</v>
      </c>
      <c r="J37" s="33">
        <f t="shared" si="15"/>
        <v>49</v>
      </c>
      <c r="K37" s="33">
        <f t="shared" si="15"/>
        <v>36</v>
      </c>
      <c r="L37" s="33">
        <f t="shared" si="15"/>
        <v>48</v>
      </c>
      <c r="M37" s="33">
        <f t="shared" si="15"/>
        <v>24</v>
      </c>
      <c r="N37" s="33">
        <f t="shared" si="15"/>
        <v>51</v>
      </c>
      <c r="O37" s="34">
        <f t="shared" si="15"/>
        <v>49</v>
      </c>
      <c r="P37" s="55">
        <f t="shared" si="15"/>
        <v>528</v>
      </c>
    </row>
    <row r="38" spans="1:16" ht="11.25">
      <c r="A38" s="16"/>
      <c r="B38" s="18"/>
      <c r="C38" s="19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58"/>
      <c r="P38" s="57"/>
    </row>
    <row r="39" spans="1:16" ht="11.25">
      <c r="A39" s="16"/>
      <c r="B39" s="22"/>
      <c r="C39" s="9" t="s">
        <v>1</v>
      </c>
      <c r="D39" s="35">
        <v>102</v>
      </c>
      <c r="E39" s="35">
        <v>87</v>
      </c>
      <c r="F39" s="35">
        <v>204</v>
      </c>
      <c r="G39" s="35">
        <v>210</v>
      </c>
      <c r="H39" s="35">
        <v>107</v>
      </c>
      <c r="I39" s="35">
        <v>96</v>
      </c>
      <c r="J39" s="35">
        <v>100</v>
      </c>
      <c r="K39" s="35">
        <v>89</v>
      </c>
      <c r="L39" s="35">
        <v>83</v>
      </c>
      <c r="M39" s="35">
        <v>103</v>
      </c>
      <c r="N39" s="35">
        <v>79</v>
      </c>
      <c r="O39" s="36">
        <v>70</v>
      </c>
      <c r="P39" s="53">
        <f>SUM(D39:O39)</f>
        <v>1330</v>
      </c>
    </row>
    <row r="40" spans="1:16" ht="11.25">
      <c r="A40" s="16"/>
      <c r="B40" s="4" t="s">
        <v>15</v>
      </c>
      <c r="C40" s="5" t="s">
        <v>2</v>
      </c>
      <c r="D40" s="31">
        <v>74</v>
      </c>
      <c r="E40" s="31">
        <v>85</v>
      </c>
      <c r="F40" s="31">
        <v>201</v>
      </c>
      <c r="G40" s="31">
        <v>193</v>
      </c>
      <c r="H40" s="31">
        <v>111</v>
      </c>
      <c r="I40" s="31">
        <v>98</v>
      </c>
      <c r="J40" s="31">
        <v>106</v>
      </c>
      <c r="K40" s="31">
        <v>90</v>
      </c>
      <c r="L40" s="31">
        <v>84</v>
      </c>
      <c r="M40" s="31">
        <v>101</v>
      </c>
      <c r="N40" s="31">
        <v>82</v>
      </c>
      <c r="O40" s="32">
        <v>83</v>
      </c>
      <c r="P40" s="54">
        <f>SUM(D40:O40)</f>
        <v>1308</v>
      </c>
    </row>
    <row r="41" spans="1:16" ht="11.25">
      <c r="A41" s="16"/>
      <c r="B41" s="22"/>
      <c r="C41" s="7" t="s">
        <v>4</v>
      </c>
      <c r="D41" s="33">
        <f aca="true" t="shared" si="16" ref="D41:P41">D39+D40</f>
        <v>176</v>
      </c>
      <c r="E41" s="33">
        <f t="shared" si="16"/>
        <v>172</v>
      </c>
      <c r="F41" s="33">
        <f t="shared" si="16"/>
        <v>405</v>
      </c>
      <c r="G41" s="33">
        <f t="shared" si="16"/>
        <v>403</v>
      </c>
      <c r="H41" s="33">
        <f t="shared" si="16"/>
        <v>218</v>
      </c>
      <c r="I41" s="33">
        <f t="shared" si="16"/>
        <v>194</v>
      </c>
      <c r="J41" s="33">
        <f t="shared" si="16"/>
        <v>206</v>
      </c>
      <c r="K41" s="33">
        <f t="shared" si="16"/>
        <v>179</v>
      </c>
      <c r="L41" s="33">
        <f t="shared" si="16"/>
        <v>167</v>
      </c>
      <c r="M41" s="33">
        <f t="shared" si="16"/>
        <v>204</v>
      </c>
      <c r="N41" s="33">
        <f t="shared" si="16"/>
        <v>161</v>
      </c>
      <c r="O41" s="34">
        <f t="shared" si="16"/>
        <v>153</v>
      </c>
      <c r="P41" s="55">
        <f t="shared" si="16"/>
        <v>2638</v>
      </c>
    </row>
    <row r="42" spans="1:16" ht="11.25">
      <c r="A42" s="16"/>
      <c r="B42" s="20"/>
      <c r="C42" s="9" t="s">
        <v>1</v>
      </c>
      <c r="D42" s="35">
        <v>67</v>
      </c>
      <c r="E42" s="35">
        <v>99</v>
      </c>
      <c r="F42" s="35">
        <v>307</v>
      </c>
      <c r="G42" s="35">
        <v>165</v>
      </c>
      <c r="H42" s="35">
        <v>112</v>
      </c>
      <c r="I42" s="35">
        <v>87</v>
      </c>
      <c r="J42" s="35">
        <v>103</v>
      </c>
      <c r="K42" s="35">
        <v>100</v>
      </c>
      <c r="L42" s="35">
        <v>80</v>
      </c>
      <c r="M42" s="35">
        <v>93</v>
      </c>
      <c r="N42" s="35">
        <v>74</v>
      </c>
      <c r="O42" s="36">
        <v>62</v>
      </c>
      <c r="P42" s="53">
        <f>SUM(D42:O42)</f>
        <v>1349</v>
      </c>
    </row>
    <row r="43" spans="1:16" ht="11.25">
      <c r="A43" s="16"/>
      <c r="B43" s="4" t="s">
        <v>16</v>
      </c>
      <c r="C43" s="5" t="s">
        <v>2</v>
      </c>
      <c r="D43" s="31">
        <v>72</v>
      </c>
      <c r="E43" s="31">
        <v>94</v>
      </c>
      <c r="F43" s="31">
        <v>264</v>
      </c>
      <c r="G43" s="31">
        <v>166</v>
      </c>
      <c r="H43" s="31">
        <v>124</v>
      </c>
      <c r="I43" s="31">
        <v>77</v>
      </c>
      <c r="J43" s="31">
        <v>89</v>
      </c>
      <c r="K43" s="31">
        <v>86</v>
      </c>
      <c r="L43" s="31">
        <v>97</v>
      </c>
      <c r="M43" s="31">
        <v>94</v>
      </c>
      <c r="N43" s="31">
        <v>82</v>
      </c>
      <c r="O43" s="32">
        <v>78</v>
      </c>
      <c r="P43" s="54">
        <f>SUM(D43:O43)</f>
        <v>1323</v>
      </c>
    </row>
    <row r="44" spans="1:16" ht="12" thickBot="1">
      <c r="A44" s="23"/>
      <c r="B44" s="24"/>
      <c r="C44" s="25" t="s">
        <v>4</v>
      </c>
      <c r="D44" s="42">
        <f>D42+D43</f>
        <v>139</v>
      </c>
      <c r="E44" s="42">
        <f aca="true" t="shared" si="17" ref="E44:P44">E42+E43</f>
        <v>193</v>
      </c>
      <c r="F44" s="42">
        <f t="shared" si="17"/>
        <v>571</v>
      </c>
      <c r="G44" s="42">
        <f t="shared" si="17"/>
        <v>331</v>
      </c>
      <c r="H44" s="42">
        <f t="shared" si="17"/>
        <v>236</v>
      </c>
      <c r="I44" s="42">
        <f t="shared" si="17"/>
        <v>164</v>
      </c>
      <c r="J44" s="42">
        <f t="shared" si="17"/>
        <v>192</v>
      </c>
      <c r="K44" s="42">
        <f t="shared" si="17"/>
        <v>186</v>
      </c>
      <c r="L44" s="42">
        <f t="shared" si="17"/>
        <v>177</v>
      </c>
      <c r="M44" s="42">
        <f t="shared" si="17"/>
        <v>187</v>
      </c>
      <c r="N44" s="42">
        <f t="shared" si="17"/>
        <v>156</v>
      </c>
      <c r="O44" s="43">
        <f t="shared" si="17"/>
        <v>140</v>
      </c>
      <c r="P44" s="56">
        <f t="shared" si="17"/>
        <v>2672</v>
      </c>
    </row>
    <row r="45" ht="11.25">
      <c r="A45" s="45"/>
    </row>
    <row r="46" spans="1:15" ht="11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ht="11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ht="11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11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ht="11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11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ht="11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ht="11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ht="11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ht="11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ht="11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11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ht="11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ht="11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ht="11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ht="11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ht="11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ht="11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ht="11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ht="11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ht="11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1:15" ht="11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1:15" ht="11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 ht="11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 ht="11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ht="11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ht="11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1:15" ht="11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ht="11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1:15" ht="11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1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1:15" ht="11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ht="11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ht="11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ht="11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ht="11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1:15" ht="11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1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1:15" ht="11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1:15" ht="11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1:15" ht="11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1:15" ht="11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1:15" ht="11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1:15" ht="11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</sheetData>
  <sheetProtection sheet="1"/>
  <mergeCells count="5">
    <mergeCell ref="A5:A22"/>
    <mergeCell ref="A3:C3"/>
    <mergeCell ref="A1:O1"/>
    <mergeCell ref="C2:E2"/>
    <mergeCell ref="A4:C4"/>
  </mergeCells>
  <printOptions/>
  <pageMargins left="0.7874015748031497" right="0.7874015748031497" top="0.7874015748031497" bottom="0.5905511811023623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3" sqref="G33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行橋市役所　秘書企画課</dc:creator>
  <cp:keywords/>
  <dc:description/>
  <cp:lastModifiedBy>andou-h</cp:lastModifiedBy>
  <cp:lastPrinted>2003-05-02T07:22:40Z</cp:lastPrinted>
  <dcterms:created xsi:type="dcterms:W3CDTF">2003-04-01T09:43:11Z</dcterms:created>
  <dcterms:modified xsi:type="dcterms:W3CDTF">2003-06-26T08:06:46Z</dcterms:modified>
  <cp:category/>
  <cp:version/>
  <cp:contentType/>
  <cp:contentStatus/>
</cp:coreProperties>
</file>