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平成21年" sheetId="1" r:id="rId1"/>
  </sheets>
  <definedNames/>
  <calcPr fullCalcOnLoad="1"/>
</workbook>
</file>

<file path=xl/sharedStrings.xml><?xml version="1.0" encoding="utf-8"?>
<sst xmlns="http://schemas.openxmlformats.org/spreadsheetml/2006/main" count="78" uniqueCount="33">
  <si>
    <t>年齢別人口統計等（住民基本台帳より）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</si>
  <si>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</si>
  <si>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</si>
  <si>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</si>
  <si>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</si>
  <si>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</si>
  <si>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</si>
  <si>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</si>
  <si>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</si>
  <si>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</si>
  <si>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</si>
  <si>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</si>
  <si>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</si>
  <si>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世帯数</t>
  </si>
  <si>
    <t>人口</t>
  </si>
  <si>
    <t>男</t>
  </si>
  <si>
    <t>０～14歳</t>
  </si>
  <si>
    <t>女</t>
  </si>
  <si>
    <t>計</t>
  </si>
  <si>
    <t>15歳～59歳</t>
  </si>
  <si>
    <t>60歳～64歳</t>
  </si>
  <si>
    <t>65歳～69歳</t>
  </si>
  <si>
    <t>70歳以上</t>
  </si>
  <si>
    <t>合　計</t>
  </si>
  <si>
    <t>※参考</t>
  </si>
  <si>
    <t>60歳以上</t>
  </si>
  <si>
    <t>65歳以上</t>
  </si>
  <si>
    <t>年間合計</t>
  </si>
  <si>
    <t>出生数</t>
  </si>
  <si>
    <t>死亡数</t>
  </si>
  <si>
    <t>転入数</t>
  </si>
  <si>
    <t>転出数</t>
  </si>
  <si>
    <t>平成21年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</si>
</sst>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世&quot;&quot;帯&quot;"/>
    <numFmt numFmtId="177" formatCode="#,##0_ ;[Red]\-#,##0\ "/>
    <numFmt numFmtId="178" formatCode="0_ "/>
  </numFmts>
  <fonts count="6">
    <font>
      <sz val="9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double"/>
      <right style="medium"/>
      <top style="dotted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medium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4" fillId="0" borderId="1" xfId="20" applyFont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38" fontId="0" fillId="0" borderId="3" xfId="16" applyBorder="1" applyAlignment="1" applyProtection="1">
      <alignment/>
      <protection locked="0"/>
    </xf>
    <xf numFmtId="38" fontId="0" fillId="0" borderId="4" xfId="16" applyBorder="1" applyAlignment="1" applyProtection="1">
      <alignment/>
      <protection locked="0"/>
    </xf>
    <xf numFmtId="38" fontId="0" fillId="0" borderId="0" xfId="16" applyAlignment="1">
      <alignment/>
    </xf>
    <xf numFmtId="0" fontId="5" fillId="0" borderId="5" xfId="20" applyFont="1" applyBorder="1" applyAlignment="1">
      <alignment horizontal="center"/>
      <protection/>
    </xf>
    <xf numFmtId="0" fontId="5" fillId="0" borderId="6" xfId="20" applyFont="1" applyBorder="1" applyAlignment="1">
      <alignment horizontal="center"/>
      <protection/>
    </xf>
    <xf numFmtId="38" fontId="0" fillId="0" borderId="6" xfId="16" applyBorder="1" applyAlignment="1" applyProtection="1">
      <alignment/>
      <protection locked="0"/>
    </xf>
    <xf numFmtId="38" fontId="0" fillId="0" borderId="7" xfId="16" applyBorder="1" applyAlignment="1" applyProtection="1">
      <alignment/>
      <protection locked="0"/>
    </xf>
    <xf numFmtId="0" fontId="5" fillId="0" borderId="8" xfId="20" applyFont="1" applyBorder="1" applyAlignment="1">
      <alignment horizontal="center"/>
      <protection/>
    </xf>
    <xf numFmtId="38" fontId="0" fillId="0" borderId="8" xfId="16" applyBorder="1" applyAlignment="1" applyProtection="1">
      <alignment/>
      <protection locked="0"/>
    </xf>
    <xf numFmtId="38" fontId="0" fillId="0" borderId="9" xfId="16" applyBorder="1" applyAlignment="1" applyProtection="1">
      <alignment/>
      <protection locked="0"/>
    </xf>
    <xf numFmtId="0" fontId="5" fillId="0" borderId="10" xfId="20" applyFont="1" applyBorder="1" applyAlignment="1">
      <alignment horizontal="center"/>
      <protection/>
    </xf>
    <xf numFmtId="0" fontId="5" fillId="2" borderId="11" xfId="20" applyFont="1" applyFill="1" applyBorder="1" applyAlignment="1">
      <alignment horizontal="center"/>
      <protection/>
    </xf>
    <xf numFmtId="38" fontId="0" fillId="2" borderId="11" xfId="16" applyFill="1" applyBorder="1" applyAlignment="1">
      <alignment/>
    </xf>
    <xf numFmtId="38" fontId="0" fillId="2" borderId="12" xfId="16" applyFill="1" applyBorder="1" applyAlignment="1">
      <alignment/>
    </xf>
    <xf numFmtId="0" fontId="5" fillId="0" borderId="6" xfId="20" applyFont="1" applyBorder="1" applyAlignment="1">
      <alignment horizontal="center" vertical="top"/>
      <protection/>
    </xf>
    <xf numFmtId="0" fontId="5" fillId="0" borderId="13" xfId="20" applyFont="1" applyBorder="1" applyAlignment="1">
      <alignment horizontal="center"/>
      <protection/>
    </xf>
    <xf numFmtId="38" fontId="0" fillId="0" borderId="13" xfId="16" applyBorder="1" applyAlignment="1" applyProtection="1">
      <alignment/>
      <protection locked="0"/>
    </xf>
    <xf numFmtId="38" fontId="0" fillId="0" borderId="14" xfId="16" applyBorder="1" applyAlignment="1" applyProtection="1">
      <alignment/>
      <protection locked="0"/>
    </xf>
    <xf numFmtId="0" fontId="5" fillId="0" borderId="11" xfId="20" applyFont="1" applyBorder="1" applyAlignment="1">
      <alignment horizontal="center"/>
      <protection/>
    </xf>
    <xf numFmtId="0" fontId="5" fillId="0" borderId="15" xfId="20" applyFont="1" applyBorder="1" applyAlignment="1">
      <alignment horizontal="center"/>
      <protection/>
    </xf>
    <xf numFmtId="0" fontId="5" fillId="2" borderId="13" xfId="20" applyFont="1" applyFill="1" applyBorder="1" applyAlignment="1">
      <alignment horizontal="center"/>
      <protection/>
    </xf>
    <xf numFmtId="38" fontId="0" fillId="2" borderId="13" xfId="16" applyFill="1" applyBorder="1" applyAlignment="1">
      <alignment/>
    </xf>
    <xf numFmtId="38" fontId="0" fillId="2" borderId="14" xfId="16" applyFill="1" applyBorder="1" applyAlignment="1">
      <alignment/>
    </xf>
    <xf numFmtId="0" fontId="5" fillId="0" borderId="16" xfId="20" applyFont="1" applyBorder="1" applyAlignment="1">
      <alignment horizontal="center"/>
      <protection/>
    </xf>
    <xf numFmtId="0" fontId="5" fillId="2" borderId="8" xfId="20" applyFont="1" applyFill="1" applyBorder="1" applyAlignment="1">
      <alignment horizontal="center"/>
      <protection/>
    </xf>
    <xf numFmtId="38" fontId="0" fillId="2" borderId="8" xfId="16" applyFill="1" applyBorder="1" applyAlignment="1">
      <alignment/>
    </xf>
    <xf numFmtId="38" fontId="0" fillId="2" borderId="9" xfId="16" applyFill="1" applyBorder="1" applyAlignment="1">
      <alignment/>
    </xf>
    <xf numFmtId="0" fontId="5" fillId="0" borderId="17" xfId="20" applyFont="1" applyBorder="1" applyAlignment="1">
      <alignment horizontal="center"/>
      <protection/>
    </xf>
    <xf numFmtId="0" fontId="0" fillId="0" borderId="18" xfId="20" applyFont="1" applyBorder="1">
      <alignment/>
      <protection/>
    </xf>
    <xf numFmtId="0" fontId="5" fillId="0" borderId="19" xfId="20" applyFont="1" applyBorder="1" applyAlignment="1">
      <alignment horizontal="right"/>
      <protection/>
    </xf>
    <xf numFmtId="0" fontId="5" fillId="0" borderId="19" xfId="20" applyFont="1" applyBorder="1">
      <alignment/>
      <protection/>
    </xf>
    <xf numFmtId="0" fontId="5" fillId="3" borderId="20" xfId="20" applyFont="1" applyFill="1" applyBorder="1" applyAlignment="1">
      <alignment horizontal="center"/>
      <protection/>
    </xf>
    <xf numFmtId="38" fontId="0" fillId="3" borderId="20" xfId="16" applyFill="1" applyBorder="1" applyAlignment="1">
      <alignment/>
    </xf>
    <xf numFmtId="38" fontId="0" fillId="3" borderId="21" xfId="16" applyFill="1" applyBorder="1" applyAlignment="1">
      <alignment/>
    </xf>
    <xf numFmtId="0" fontId="5" fillId="3" borderId="0" xfId="20" applyFont="1" applyFill="1" applyBorder="1" applyAlignment="1">
      <alignment horizontal="center"/>
      <protection/>
    </xf>
    <xf numFmtId="38" fontId="0" fillId="3" borderId="0" xfId="16" applyFill="1" applyBorder="1" applyAlignment="1">
      <alignment/>
    </xf>
    <xf numFmtId="38" fontId="0" fillId="3" borderId="22" xfId="16" applyFill="1" applyBorder="1" applyAlignment="1">
      <alignment/>
    </xf>
    <xf numFmtId="0" fontId="5" fillId="3" borderId="23" xfId="20" applyFont="1" applyFill="1" applyBorder="1">
      <alignment/>
      <protection/>
    </xf>
    <xf numFmtId="0" fontId="5" fillId="3" borderId="24" xfId="20" applyFont="1" applyFill="1" applyBorder="1" applyAlignment="1">
      <alignment horizontal="center"/>
      <protection/>
    </xf>
    <xf numFmtId="38" fontId="5" fillId="3" borderId="25" xfId="16" applyFont="1" applyFill="1" applyBorder="1" applyAlignment="1">
      <alignment horizontal="center"/>
    </xf>
    <xf numFmtId="38" fontId="5" fillId="0" borderId="26" xfId="16" applyFont="1" applyBorder="1" applyAlignment="1">
      <alignment/>
    </xf>
    <xf numFmtId="0" fontId="5" fillId="0" borderId="13" xfId="20" applyFont="1" applyBorder="1">
      <alignment/>
      <protection/>
    </xf>
    <xf numFmtId="38" fontId="0" fillId="0" borderId="27" xfId="16" applyBorder="1" applyAlignment="1" applyProtection="1">
      <alignment/>
      <protection locked="0"/>
    </xf>
    <xf numFmtId="38" fontId="0" fillId="0" borderId="28" xfId="16" applyBorder="1" applyAlignment="1">
      <alignment/>
    </xf>
    <xf numFmtId="38" fontId="0" fillId="0" borderId="29" xfId="16" applyBorder="1" applyAlignment="1" applyProtection="1">
      <alignment/>
      <protection locked="0"/>
    </xf>
    <xf numFmtId="38" fontId="0" fillId="0" borderId="30" xfId="16" applyBorder="1" applyAlignment="1">
      <alignment/>
    </xf>
    <xf numFmtId="0" fontId="5" fillId="0" borderId="11" xfId="20" applyFont="1" applyBorder="1">
      <alignment/>
      <protection/>
    </xf>
    <xf numFmtId="38" fontId="0" fillId="2" borderId="10" xfId="16" applyFill="1" applyBorder="1" applyAlignment="1">
      <alignment/>
    </xf>
    <xf numFmtId="38" fontId="0" fillId="2" borderId="31" xfId="16" applyFill="1" applyBorder="1" applyAlignment="1">
      <alignment/>
    </xf>
    <xf numFmtId="0" fontId="5" fillId="0" borderId="6" xfId="20" applyFont="1" applyBorder="1">
      <alignment/>
      <protection/>
    </xf>
    <xf numFmtId="0" fontId="5" fillId="0" borderId="32" xfId="20" applyFont="1" applyBorder="1">
      <alignment/>
      <protection/>
    </xf>
    <xf numFmtId="0" fontId="5" fillId="0" borderId="32" xfId="20" applyFont="1" applyBorder="1" applyAlignment="1">
      <alignment horizontal="center"/>
      <protection/>
    </xf>
    <xf numFmtId="38" fontId="0" fillId="0" borderId="32" xfId="16" applyBorder="1" applyAlignment="1">
      <alignment/>
    </xf>
    <xf numFmtId="38" fontId="0" fillId="0" borderId="0" xfId="16" applyBorder="1" applyAlignment="1">
      <alignment/>
    </xf>
    <xf numFmtId="38" fontId="0" fillId="0" borderId="33" xfId="16" applyBorder="1" applyAlignment="1">
      <alignment/>
    </xf>
    <xf numFmtId="0" fontId="5" fillId="0" borderId="34" xfId="20" applyFont="1" applyBorder="1">
      <alignment/>
      <protection/>
    </xf>
    <xf numFmtId="0" fontId="5" fillId="0" borderId="35" xfId="20" applyFont="1" applyBorder="1">
      <alignment/>
      <protection/>
    </xf>
    <xf numFmtId="0" fontId="5" fillId="2" borderId="35" xfId="20" applyFont="1" applyFill="1" applyBorder="1" applyAlignment="1">
      <alignment horizontal="center"/>
      <protection/>
    </xf>
    <xf numFmtId="38" fontId="0" fillId="2" borderId="35" xfId="16" applyFill="1" applyBorder="1" applyAlignment="1">
      <alignment/>
    </xf>
    <xf numFmtId="38" fontId="0" fillId="2" borderId="36" xfId="16" applyFill="1" applyBorder="1" applyAlignment="1">
      <alignment/>
    </xf>
    <xf numFmtId="38" fontId="0" fillId="2" borderId="37" xfId="16" applyFill="1" applyBorder="1" applyAlignment="1">
      <alignment/>
    </xf>
    <xf numFmtId="38" fontId="0" fillId="0" borderId="13" xfId="16" applyFont="1" applyBorder="1" applyAlignment="1" applyProtection="1">
      <alignment/>
      <protection locked="0"/>
    </xf>
    <xf numFmtId="38" fontId="0" fillId="0" borderId="27" xfId="16" applyFont="1" applyBorder="1" applyAlignment="1" applyProtection="1">
      <alignment/>
      <protection locked="0"/>
    </xf>
    <xf numFmtId="0" fontId="5" fillId="0" borderId="19" xfId="20" applyFont="1" applyBorder="1" applyAlignment="1">
      <alignment horizontal="distributed" vertical="center"/>
      <protection/>
    </xf>
    <xf numFmtId="0" fontId="0" fillId="0" borderId="38" xfId="20" applyBorder="1" applyAlignment="1">
      <alignment/>
      <protection/>
    </xf>
    <xf numFmtId="0" fontId="0" fillId="0" borderId="39" xfId="20" applyBorder="1" applyAlignment="1">
      <alignment/>
      <protection/>
    </xf>
    <xf numFmtId="0" fontId="0" fillId="0" borderId="40" xfId="20" applyBorder="1" applyAlignment="1">
      <alignment/>
      <protection/>
    </xf>
    <xf numFmtId="0" fontId="2" fillId="0" borderId="0" xfId="20" applyFont="1" applyAlignment="1">
      <alignment horizontal="center"/>
      <protection/>
    </xf>
    <xf numFmtId="0" fontId="3" fillId="0" borderId="41" xfId="20" applyFont="1" applyBorder="1" applyAlignment="1">
      <alignment horizontal="center"/>
      <protection/>
    </xf>
    <xf numFmtId="0" fontId="5" fillId="0" borderId="42" xfId="20" applyFont="1" applyBorder="1" applyAlignment="1">
      <alignment horizontal="distributed"/>
      <protection/>
    </xf>
    <xf numFmtId="0" fontId="5" fillId="0" borderId="43" xfId="20" applyFont="1" applyBorder="1" applyAlignment="1">
      <alignment horizontal="distributed"/>
      <protection/>
    </xf>
    <xf numFmtId="0" fontId="5" fillId="0" borderId="44" xfId="20" applyFont="1" applyBorder="1" applyAlignment="1">
      <alignment horizontal="distributed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・月別・年齢別人口統計等（H13～住民基本台帳より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30</xdr:row>
      <xdr:rowOff>9525</xdr:rowOff>
    </xdr:from>
    <xdr:to>
      <xdr:col>3</xdr:col>
      <xdr:colOff>0</xdr:colOff>
      <xdr:row>30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61975" y="4591050"/>
          <a:ext cx="895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Zeros="0" tabSelected="1" workbookViewId="0" topLeftCell="A1">
      <selection activeCell="O44" sqref="O44"/>
    </sheetView>
  </sheetViews>
  <sheetFormatPr defaultColWidth="9.33203125" defaultRowHeight="11.25"/>
  <cols>
    <col min="1" max="1" width="9.33203125" style="1" customWidth="1"/>
    <col min="2" max="2" width="12.16015625" style="1" bestFit="1" customWidth="1"/>
    <col min="3" max="3" width="4" style="1" bestFit="1" customWidth="1"/>
    <col min="4" max="16" width="9.83203125" style="1" customWidth="1"/>
    <col min="17" max="17" width="10.5" style="1" customWidth="1"/>
    <col min="18" max="16384" width="9.33203125" style="1" customWidth="1"/>
  </cols>
  <sheetData>
    <row r="1" spans="1:15" ht="18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3:5" ht="15" thickBot="1">
      <c r="C2" s="72" t="s">
        <v>32</v>
      </c>
      <c r="D2" s="72"/>
      <c r="E2" s="72"/>
    </row>
    <row r="3" spans="1:15" ht="16.5" customHeight="1" thickBot="1">
      <c r="A3" s="68"/>
      <c r="B3" s="69"/>
      <c r="C3" s="70"/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3" t="s">
        <v>12</v>
      </c>
    </row>
    <row r="4" spans="1:16" ht="16.5" customHeight="1" thickBot="1" thickTop="1">
      <c r="A4" s="73" t="s">
        <v>13</v>
      </c>
      <c r="B4" s="74"/>
      <c r="C4" s="75"/>
      <c r="D4" s="4">
        <v>28323</v>
      </c>
      <c r="E4" s="4">
        <v>28347</v>
      </c>
      <c r="F4" s="4">
        <v>28394</v>
      </c>
      <c r="G4" s="4">
        <v>28503</v>
      </c>
      <c r="H4" s="4">
        <v>28523</v>
      </c>
      <c r="I4" s="4">
        <v>28519</v>
      </c>
      <c r="J4" s="4">
        <v>28525</v>
      </c>
      <c r="K4" s="4">
        <v>28536</v>
      </c>
      <c r="L4" s="4">
        <v>28551</v>
      </c>
      <c r="M4" s="4">
        <v>28568</v>
      </c>
      <c r="N4" s="4">
        <v>28603</v>
      </c>
      <c r="O4" s="5">
        <v>28647</v>
      </c>
      <c r="P4" s="6"/>
    </row>
    <row r="5" spans="1:16" ht="12" thickTop="1">
      <c r="A5" s="67" t="s">
        <v>14</v>
      </c>
      <c r="B5" s="7"/>
      <c r="C5" s="8" t="s">
        <v>15</v>
      </c>
      <c r="D5" s="9">
        <v>5216</v>
      </c>
      <c r="E5" s="9">
        <v>5194</v>
      </c>
      <c r="F5" s="9">
        <v>5203</v>
      </c>
      <c r="G5" s="9">
        <v>5200</v>
      </c>
      <c r="H5" s="9">
        <v>5194</v>
      </c>
      <c r="I5" s="9">
        <v>5192</v>
      </c>
      <c r="J5" s="9">
        <v>5187</v>
      </c>
      <c r="K5" s="9">
        <v>5165</v>
      </c>
      <c r="L5" s="9">
        <v>5151</v>
      </c>
      <c r="M5" s="9">
        <v>5149</v>
      </c>
      <c r="N5" s="9">
        <v>5141</v>
      </c>
      <c r="O5" s="10">
        <v>5122</v>
      </c>
      <c r="P5" s="6"/>
    </row>
    <row r="6" spans="1:16" ht="11.25">
      <c r="A6" s="67"/>
      <c r="B6" s="7" t="s">
        <v>16</v>
      </c>
      <c r="C6" s="11" t="s">
        <v>17</v>
      </c>
      <c r="D6" s="12">
        <v>4978</v>
      </c>
      <c r="E6" s="12">
        <v>4961</v>
      </c>
      <c r="F6" s="12">
        <v>4958</v>
      </c>
      <c r="G6" s="12">
        <v>4976</v>
      </c>
      <c r="H6" s="12">
        <v>4964</v>
      </c>
      <c r="I6" s="12">
        <v>4964</v>
      </c>
      <c r="J6" s="12">
        <v>4947</v>
      </c>
      <c r="K6" s="12">
        <v>4935</v>
      </c>
      <c r="L6" s="12">
        <v>4919</v>
      </c>
      <c r="M6" s="12">
        <v>4914</v>
      </c>
      <c r="N6" s="12">
        <v>4916</v>
      </c>
      <c r="O6" s="13">
        <v>4912</v>
      </c>
      <c r="P6" s="6"/>
    </row>
    <row r="7" spans="1:16" ht="11.25">
      <c r="A7" s="67"/>
      <c r="B7" s="14"/>
      <c r="C7" s="15" t="s">
        <v>18</v>
      </c>
      <c r="D7" s="16">
        <f aca="true" t="shared" si="0" ref="D7:O7">D5+D6</f>
        <v>10194</v>
      </c>
      <c r="E7" s="16">
        <f t="shared" si="0"/>
        <v>10155</v>
      </c>
      <c r="F7" s="16">
        <f t="shared" si="0"/>
        <v>10161</v>
      </c>
      <c r="G7" s="16">
        <f>G5+G6</f>
        <v>10176</v>
      </c>
      <c r="H7" s="16">
        <f>H5+H6</f>
        <v>10158</v>
      </c>
      <c r="I7" s="16">
        <f t="shared" si="0"/>
        <v>10156</v>
      </c>
      <c r="J7" s="16">
        <f t="shared" si="0"/>
        <v>10134</v>
      </c>
      <c r="K7" s="16">
        <f t="shared" si="0"/>
        <v>10100</v>
      </c>
      <c r="L7" s="16">
        <f t="shared" si="0"/>
        <v>10070</v>
      </c>
      <c r="M7" s="16">
        <f t="shared" si="0"/>
        <v>10063</v>
      </c>
      <c r="N7" s="16">
        <f t="shared" si="0"/>
        <v>10057</v>
      </c>
      <c r="O7" s="17">
        <f t="shared" si="0"/>
        <v>10034</v>
      </c>
      <c r="P7" s="6"/>
    </row>
    <row r="8" spans="1:16" ht="11.25">
      <c r="A8" s="67"/>
      <c r="B8" s="18"/>
      <c r="C8" s="19" t="s">
        <v>15</v>
      </c>
      <c r="D8" s="20">
        <v>19860</v>
      </c>
      <c r="E8" s="20">
        <v>19837</v>
      </c>
      <c r="F8" s="20">
        <v>19760</v>
      </c>
      <c r="G8" s="20">
        <v>19749</v>
      </c>
      <c r="H8" s="20">
        <v>19730</v>
      </c>
      <c r="I8" s="20">
        <v>19717</v>
      </c>
      <c r="J8" s="20">
        <v>19656</v>
      </c>
      <c r="K8" s="20">
        <v>19666</v>
      </c>
      <c r="L8" s="20">
        <v>19634</v>
      </c>
      <c r="M8" s="20">
        <v>19601</v>
      </c>
      <c r="N8" s="20">
        <v>19602</v>
      </c>
      <c r="O8" s="21">
        <v>19621</v>
      </c>
      <c r="P8" s="6"/>
    </row>
    <row r="9" spans="1:16" ht="11.25">
      <c r="A9" s="67"/>
      <c r="B9" s="8" t="s">
        <v>19</v>
      </c>
      <c r="C9" s="11" t="s">
        <v>17</v>
      </c>
      <c r="D9" s="12">
        <v>20366</v>
      </c>
      <c r="E9" s="12">
        <v>20304</v>
      </c>
      <c r="F9" s="12">
        <v>20229</v>
      </c>
      <c r="G9" s="12">
        <v>20216</v>
      </c>
      <c r="H9" s="12">
        <v>20175</v>
      </c>
      <c r="I9" s="12">
        <v>20148</v>
      </c>
      <c r="J9" s="12">
        <v>20104</v>
      </c>
      <c r="K9" s="12">
        <v>20062</v>
      </c>
      <c r="L9" s="12">
        <v>20012</v>
      </c>
      <c r="M9" s="12">
        <v>19973</v>
      </c>
      <c r="N9" s="12">
        <v>19963</v>
      </c>
      <c r="O9" s="13">
        <v>19929</v>
      </c>
      <c r="P9" s="6"/>
    </row>
    <row r="10" spans="1:16" ht="11.25">
      <c r="A10" s="67"/>
      <c r="B10" s="8"/>
      <c r="C10" s="15" t="s">
        <v>18</v>
      </c>
      <c r="D10" s="16">
        <f aca="true" t="shared" si="1" ref="D10:O10">D8+D9</f>
        <v>40226</v>
      </c>
      <c r="E10" s="16">
        <f t="shared" si="1"/>
        <v>40141</v>
      </c>
      <c r="F10" s="16">
        <f t="shared" si="1"/>
        <v>39989</v>
      </c>
      <c r="G10" s="16">
        <f>G8+G9</f>
        <v>39965</v>
      </c>
      <c r="H10" s="16">
        <f>H8+H9</f>
        <v>39905</v>
      </c>
      <c r="I10" s="16">
        <f t="shared" si="1"/>
        <v>39865</v>
      </c>
      <c r="J10" s="16">
        <f t="shared" si="1"/>
        <v>39760</v>
      </c>
      <c r="K10" s="16">
        <f t="shared" si="1"/>
        <v>39728</v>
      </c>
      <c r="L10" s="16">
        <f t="shared" si="1"/>
        <v>39646</v>
      </c>
      <c r="M10" s="16">
        <f t="shared" si="1"/>
        <v>39574</v>
      </c>
      <c r="N10" s="16">
        <f t="shared" si="1"/>
        <v>39565</v>
      </c>
      <c r="O10" s="17">
        <f t="shared" si="1"/>
        <v>39550</v>
      </c>
      <c r="P10" s="6"/>
    </row>
    <row r="11" spans="1:16" ht="11.25">
      <c r="A11" s="67"/>
      <c r="B11" s="19"/>
      <c r="C11" s="19" t="s">
        <v>15</v>
      </c>
      <c r="D11" s="20">
        <v>2600</v>
      </c>
      <c r="E11" s="20">
        <v>2613</v>
      </c>
      <c r="F11" s="20">
        <v>2611</v>
      </c>
      <c r="G11" s="20">
        <v>2620</v>
      </c>
      <c r="H11" s="20">
        <v>2641</v>
      </c>
      <c r="I11" s="20">
        <v>2646</v>
      </c>
      <c r="J11" s="20">
        <v>2669</v>
      </c>
      <c r="K11" s="20">
        <v>2676</v>
      </c>
      <c r="L11" s="20">
        <v>2689</v>
      </c>
      <c r="M11" s="20">
        <v>2724</v>
      </c>
      <c r="N11" s="20">
        <v>2751</v>
      </c>
      <c r="O11" s="21">
        <v>2777</v>
      </c>
      <c r="P11" s="6"/>
    </row>
    <row r="12" spans="1:16" ht="11.25">
      <c r="A12" s="67"/>
      <c r="B12" s="8" t="s">
        <v>20</v>
      </c>
      <c r="C12" s="11" t="s">
        <v>17</v>
      </c>
      <c r="D12" s="12">
        <v>2900</v>
      </c>
      <c r="E12" s="12">
        <v>2905</v>
      </c>
      <c r="F12" s="12">
        <v>2908</v>
      </c>
      <c r="G12" s="12">
        <v>2925</v>
      </c>
      <c r="H12" s="12">
        <v>2942</v>
      </c>
      <c r="I12" s="12">
        <v>2959</v>
      </c>
      <c r="J12" s="12">
        <v>2976</v>
      </c>
      <c r="K12" s="12">
        <v>2992</v>
      </c>
      <c r="L12" s="12">
        <v>3001</v>
      </c>
      <c r="M12" s="12">
        <v>3026</v>
      </c>
      <c r="N12" s="12">
        <v>3048</v>
      </c>
      <c r="O12" s="13">
        <v>3074</v>
      </c>
      <c r="P12" s="6"/>
    </row>
    <row r="13" spans="1:16" ht="11.25">
      <c r="A13" s="67"/>
      <c r="B13" s="22"/>
      <c r="C13" s="15" t="s">
        <v>18</v>
      </c>
      <c r="D13" s="16">
        <f aca="true" t="shared" si="2" ref="D13:O13">D11+D12</f>
        <v>5500</v>
      </c>
      <c r="E13" s="16">
        <f t="shared" si="2"/>
        <v>5518</v>
      </c>
      <c r="F13" s="16">
        <f t="shared" si="2"/>
        <v>5519</v>
      </c>
      <c r="G13" s="16">
        <f>G11+G12</f>
        <v>5545</v>
      </c>
      <c r="H13" s="16">
        <f>H11+H12</f>
        <v>5583</v>
      </c>
      <c r="I13" s="16">
        <f t="shared" si="2"/>
        <v>5605</v>
      </c>
      <c r="J13" s="16">
        <f t="shared" si="2"/>
        <v>5645</v>
      </c>
      <c r="K13" s="16">
        <f t="shared" si="2"/>
        <v>5668</v>
      </c>
      <c r="L13" s="16">
        <f t="shared" si="2"/>
        <v>5690</v>
      </c>
      <c r="M13" s="16">
        <f t="shared" si="2"/>
        <v>5750</v>
      </c>
      <c r="N13" s="16">
        <f t="shared" si="2"/>
        <v>5799</v>
      </c>
      <c r="O13" s="17">
        <f t="shared" si="2"/>
        <v>5851</v>
      </c>
      <c r="P13" s="6"/>
    </row>
    <row r="14" spans="1:16" ht="11.25">
      <c r="A14" s="67"/>
      <c r="B14" s="8"/>
      <c r="C14" s="19" t="s">
        <v>15</v>
      </c>
      <c r="D14" s="20">
        <v>2221</v>
      </c>
      <c r="E14" s="20">
        <v>2231</v>
      </c>
      <c r="F14" s="20">
        <v>2245</v>
      </c>
      <c r="G14" s="20">
        <v>2272</v>
      </c>
      <c r="H14" s="20">
        <v>2284</v>
      </c>
      <c r="I14" s="20">
        <v>2298</v>
      </c>
      <c r="J14" s="20">
        <v>2299</v>
      </c>
      <c r="K14" s="20">
        <v>2304</v>
      </c>
      <c r="L14" s="20">
        <v>2328</v>
      </c>
      <c r="M14" s="20">
        <v>2322</v>
      </c>
      <c r="N14" s="20">
        <v>2305</v>
      </c>
      <c r="O14" s="21">
        <v>2301</v>
      </c>
      <c r="P14" s="6"/>
    </row>
    <row r="15" spans="1:16" ht="11.25">
      <c r="A15" s="67"/>
      <c r="B15" s="8" t="s">
        <v>21</v>
      </c>
      <c r="C15" s="11" t="s">
        <v>17</v>
      </c>
      <c r="D15" s="12">
        <v>2497</v>
      </c>
      <c r="E15" s="12">
        <v>2512</v>
      </c>
      <c r="F15" s="12">
        <v>2534</v>
      </c>
      <c r="G15" s="12">
        <v>2556</v>
      </c>
      <c r="H15" s="12">
        <v>2562</v>
      </c>
      <c r="I15" s="12">
        <v>2569</v>
      </c>
      <c r="J15" s="12">
        <v>2582</v>
      </c>
      <c r="K15" s="12">
        <v>2594</v>
      </c>
      <c r="L15" s="12">
        <v>2605</v>
      </c>
      <c r="M15" s="12">
        <v>2609</v>
      </c>
      <c r="N15" s="12">
        <v>2609</v>
      </c>
      <c r="O15" s="13">
        <v>2611</v>
      </c>
      <c r="P15" s="6"/>
    </row>
    <row r="16" spans="1:16" ht="11.25">
      <c r="A16" s="67"/>
      <c r="B16" s="8"/>
      <c r="C16" s="15" t="s">
        <v>18</v>
      </c>
      <c r="D16" s="16">
        <f aca="true" t="shared" si="3" ref="D16:O16">D14+D15</f>
        <v>4718</v>
      </c>
      <c r="E16" s="16">
        <f t="shared" si="3"/>
        <v>4743</v>
      </c>
      <c r="F16" s="16">
        <f t="shared" si="3"/>
        <v>4779</v>
      </c>
      <c r="G16" s="16">
        <f>G14+G15</f>
        <v>4828</v>
      </c>
      <c r="H16" s="16">
        <f>H14+H15</f>
        <v>4846</v>
      </c>
      <c r="I16" s="16">
        <f t="shared" si="3"/>
        <v>4867</v>
      </c>
      <c r="J16" s="16">
        <f t="shared" si="3"/>
        <v>4881</v>
      </c>
      <c r="K16" s="16">
        <f t="shared" si="3"/>
        <v>4898</v>
      </c>
      <c r="L16" s="16">
        <f t="shared" si="3"/>
        <v>4933</v>
      </c>
      <c r="M16" s="16">
        <f t="shared" si="3"/>
        <v>4931</v>
      </c>
      <c r="N16" s="16">
        <f t="shared" si="3"/>
        <v>4914</v>
      </c>
      <c r="O16" s="17">
        <f t="shared" si="3"/>
        <v>4912</v>
      </c>
      <c r="P16" s="6"/>
    </row>
    <row r="17" spans="1:16" ht="11.25">
      <c r="A17" s="67"/>
      <c r="B17" s="19"/>
      <c r="C17" s="19" t="s">
        <v>15</v>
      </c>
      <c r="D17" s="20">
        <v>4332</v>
      </c>
      <c r="E17" s="20">
        <v>4352</v>
      </c>
      <c r="F17" s="20">
        <v>4362</v>
      </c>
      <c r="G17" s="20">
        <v>4373</v>
      </c>
      <c r="H17" s="20">
        <v>4379</v>
      </c>
      <c r="I17" s="20">
        <v>4380</v>
      </c>
      <c r="J17" s="20">
        <v>4401</v>
      </c>
      <c r="K17" s="20">
        <v>4402</v>
      </c>
      <c r="L17" s="20">
        <v>4404</v>
      </c>
      <c r="M17" s="20">
        <v>4425</v>
      </c>
      <c r="N17" s="20">
        <v>4445</v>
      </c>
      <c r="O17" s="21">
        <v>4453</v>
      </c>
      <c r="P17" s="6"/>
    </row>
    <row r="18" spans="1:16" ht="11.25">
      <c r="A18" s="67"/>
      <c r="B18" s="8" t="s">
        <v>22</v>
      </c>
      <c r="C18" s="11" t="s">
        <v>17</v>
      </c>
      <c r="D18" s="12">
        <v>7052</v>
      </c>
      <c r="E18" s="12">
        <v>7086</v>
      </c>
      <c r="F18" s="12">
        <v>7097</v>
      </c>
      <c r="G18" s="12">
        <v>7105</v>
      </c>
      <c r="H18" s="12">
        <v>7113</v>
      </c>
      <c r="I18" s="12">
        <v>7115</v>
      </c>
      <c r="J18" s="12">
        <v>7125</v>
      </c>
      <c r="K18" s="12">
        <v>7133</v>
      </c>
      <c r="L18" s="12">
        <v>7149</v>
      </c>
      <c r="M18" s="12">
        <v>7163</v>
      </c>
      <c r="N18" s="12">
        <v>7157</v>
      </c>
      <c r="O18" s="13">
        <v>7160</v>
      </c>
      <c r="P18" s="6"/>
    </row>
    <row r="19" spans="1:16" ht="11.25">
      <c r="A19" s="67"/>
      <c r="B19" s="8"/>
      <c r="C19" s="15" t="s">
        <v>18</v>
      </c>
      <c r="D19" s="16">
        <f aca="true" t="shared" si="4" ref="D19:O19">D17+D18</f>
        <v>11384</v>
      </c>
      <c r="E19" s="16">
        <f t="shared" si="4"/>
        <v>11438</v>
      </c>
      <c r="F19" s="16">
        <f t="shared" si="4"/>
        <v>11459</v>
      </c>
      <c r="G19" s="16">
        <f>G17+G18</f>
        <v>11478</v>
      </c>
      <c r="H19" s="16">
        <f>H17+H18</f>
        <v>11492</v>
      </c>
      <c r="I19" s="16">
        <f t="shared" si="4"/>
        <v>11495</v>
      </c>
      <c r="J19" s="16">
        <f t="shared" si="4"/>
        <v>11526</v>
      </c>
      <c r="K19" s="16">
        <f t="shared" si="4"/>
        <v>11535</v>
      </c>
      <c r="L19" s="16">
        <f t="shared" si="4"/>
        <v>11553</v>
      </c>
      <c r="M19" s="16">
        <f t="shared" si="4"/>
        <v>11588</v>
      </c>
      <c r="N19" s="16">
        <f t="shared" si="4"/>
        <v>11602</v>
      </c>
      <c r="O19" s="17">
        <f t="shared" si="4"/>
        <v>11613</v>
      </c>
      <c r="P19" s="6"/>
    </row>
    <row r="20" spans="1:16" ht="11.25">
      <c r="A20" s="67"/>
      <c r="B20" s="23"/>
      <c r="C20" s="24" t="s">
        <v>15</v>
      </c>
      <c r="D20" s="25">
        <f aca="true" t="shared" si="5" ref="D20:O20">SUM(D5,D8,D11,D14,D17)</f>
        <v>34229</v>
      </c>
      <c r="E20" s="25">
        <f t="shared" si="5"/>
        <v>34227</v>
      </c>
      <c r="F20" s="25">
        <f t="shared" si="5"/>
        <v>34181</v>
      </c>
      <c r="G20" s="25">
        <f>SUM(G5,G8,G11,G14,G17)</f>
        <v>34214</v>
      </c>
      <c r="H20" s="25">
        <f>SUM(H5,H8,H11,H14,H17)</f>
        <v>34228</v>
      </c>
      <c r="I20" s="25">
        <f t="shared" si="5"/>
        <v>34233</v>
      </c>
      <c r="J20" s="25">
        <f t="shared" si="5"/>
        <v>34212</v>
      </c>
      <c r="K20" s="25">
        <f t="shared" si="5"/>
        <v>34213</v>
      </c>
      <c r="L20" s="25">
        <f t="shared" si="5"/>
        <v>34206</v>
      </c>
      <c r="M20" s="25">
        <f t="shared" si="5"/>
        <v>34221</v>
      </c>
      <c r="N20" s="25">
        <f t="shared" si="5"/>
        <v>34244</v>
      </c>
      <c r="O20" s="26">
        <f t="shared" si="5"/>
        <v>34274</v>
      </c>
      <c r="P20" s="6"/>
    </row>
    <row r="21" spans="1:16" ht="11.25">
      <c r="A21" s="67"/>
      <c r="B21" s="27" t="s">
        <v>23</v>
      </c>
      <c r="C21" s="28" t="s">
        <v>17</v>
      </c>
      <c r="D21" s="29">
        <f aca="true" t="shared" si="6" ref="D21:O21">SUM(D6,D9,D12,D15,D18)</f>
        <v>37793</v>
      </c>
      <c r="E21" s="29">
        <f t="shared" si="6"/>
        <v>37768</v>
      </c>
      <c r="F21" s="29">
        <f t="shared" si="6"/>
        <v>37726</v>
      </c>
      <c r="G21" s="29">
        <f>SUM(G6,G9,G12,G15,G18)</f>
        <v>37778</v>
      </c>
      <c r="H21" s="29">
        <f>SUM(H6,H9,H12,H15,H18)</f>
        <v>37756</v>
      </c>
      <c r="I21" s="29">
        <f t="shared" si="6"/>
        <v>37755</v>
      </c>
      <c r="J21" s="29">
        <f t="shared" si="6"/>
        <v>37734</v>
      </c>
      <c r="K21" s="29">
        <f t="shared" si="6"/>
        <v>37716</v>
      </c>
      <c r="L21" s="29">
        <f t="shared" si="6"/>
        <v>37686</v>
      </c>
      <c r="M21" s="29">
        <f t="shared" si="6"/>
        <v>37685</v>
      </c>
      <c r="N21" s="29">
        <f t="shared" si="6"/>
        <v>37693</v>
      </c>
      <c r="O21" s="30">
        <f t="shared" si="6"/>
        <v>37686</v>
      </c>
      <c r="P21" s="6"/>
    </row>
    <row r="22" spans="1:16" ht="11.25">
      <c r="A22" s="67"/>
      <c r="B22" s="31"/>
      <c r="C22" s="15" t="s">
        <v>18</v>
      </c>
      <c r="D22" s="16">
        <f aca="true" t="shared" si="7" ref="D22:O22">D20+D21</f>
        <v>72022</v>
      </c>
      <c r="E22" s="16">
        <f t="shared" si="7"/>
        <v>71995</v>
      </c>
      <c r="F22" s="16">
        <f t="shared" si="7"/>
        <v>71907</v>
      </c>
      <c r="G22" s="16">
        <f>G20+G21</f>
        <v>71992</v>
      </c>
      <c r="H22" s="16">
        <f>H20+H21</f>
        <v>71984</v>
      </c>
      <c r="I22" s="16">
        <f t="shared" si="7"/>
        <v>71988</v>
      </c>
      <c r="J22" s="16">
        <f t="shared" si="7"/>
        <v>71946</v>
      </c>
      <c r="K22" s="16">
        <f t="shared" si="7"/>
        <v>71929</v>
      </c>
      <c r="L22" s="16">
        <f t="shared" si="7"/>
        <v>71892</v>
      </c>
      <c r="M22" s="16">
        <f t="shared" si="7"/>
        <v>71906</v>
      </c>
      <c r="N22" s="16">
        <f t="shared" si="7"/>
        <v>71937</v>
      </c>
      <c r="O22" s="17">
        <f t="shared" si="7"/>
        <v>71960</v>
      </c>
      <c r="P22" s="6"/>
    </row>
    <row r="23" spans="1:16" ht="11.25">
      <c r="A23" s="32" t="s">
        <v>24</v>
      </c>
      <c r="B23" s="8"/>
      <c r="C23" s="24" t="s">
        <v>15</v>
      </c>
      <c r="D23" s="25">
        <f aca="true" t="shared" si="8" ref="D23:O23">SUM(D11,D14,D17)</f>
        <v>9153</v>
      </c>
      <c r="E23" s="25">
        <f t="shared" si="8"/>
        <v>9196</v>
      </c>
      <c r="F23" s="25">
        <f aca="true" t="shared" si="9" ref="F23:H24">SUM(F11,F14,F17)</f>
        <v>9218</v>
      </c>
      <c r="G23" s="25">
        <f t="shared" si="9"/>
        <v>9265</v>
      </c>
      <c r="H23" s="25">
        <f t="shared" si="9"/>
        <v>9304</v>
      </c>
      <c r="I23" s="25">
        <f t="shared" si="8"/>
        <v>9324</v>
      </c>
      <c r="J23" s="25">
        <f t="shared" si="8"/>
        <v>9369</v>
      </c>
      <c r="K23" s="25">
        <f t="shared" si="8"/>
        <v>9382</v>
      </c>
      <c r="L23" s="25">
        <f t="shared" si="8"/>
        <v>9421</v>
      </c>
      <c r="M23" s="25">
        <f t="shared" si="8"/>
        <v>9471</v>
      </c>
      <c r="N23" s="25">
        <f t="shared" si="8"/>
        <v>9501</v>
      </c>
      <c r="O23" s="26">
        <f t="shared" si="8"/>
        <v>9531</v>
      </c>
      <c r="P23" s="6"/>
    </row>
    <row r="24" spans="1:16" ht="11.25">
      <c r="A24" s="33"/>
      <c r="B24" s="8" t="s">
        <v>25</v>
      </c>
      <c r="C24" s="28" t="s">
        <v>17</v>
      </c>
      <c r="D24" s="29">
        <f aca="true" t="shared" si="10" ref="D24:O24">SUM(D12,D15,D18)</f>
        <v>12449</v>
      </c>
      <c r="E24" s="29">
        <f t="shared" si="10"/>
        <v>12503</v>
      </c>
      <c r="F24" s="29">
        <f t="shared" si="9"/>
        <v>12539</v>
      </c>
      <c r="G24" s="29">
        <f t="shared" si="9"/>
        <v>12586</v>
      </c>
      <c r="H24" s="29">
        <f t="shared" si="9"/>
        <v>12617</v>
      </c>
      <c r="I24" s="29">
        <f t="shared" si="10"/>
        <v>12643</v>
      </c>
      <c r="J24" s="29">
        <f t="shared" si="10"/>
        <v>12683</v>
      </c>
      <c r="K24" s="29">
        <f t="shared" si="10"/>
        <v>12719</v>
      </c>
      <c r="L24" s="29">
        <f t="shared" si="10"/>
        <v>12755</v>
      </c>
      <c r="M24" s="29">
        <f t="shared" si="10"/>
        <v>12798</v>
      </c>
      <c r="N24" s="29">
        <f t="shared" si="10"/>
        <v>12814</v>
      </c>
      <c r="O24" s="30">
        <f t="shared" si="10"/>
        <v>12845</v>
      </c>
      <c r="P24" s="6"/>
    </row>
    <row r="25" spans="1:16" ht="11.25">
      <c r="A25" s="34"/>
      <c r="B25" s="8"/>
      <c r="C25" s="15" t="s">
        <v>18</v>
      </c>
      <c r="D25" s="16">
        <f aca="true" t="shared" si="11" ref="D25:O25">D23+D24</f>
        <v>21602</v>
      </c>
      <c r="E25" s="16">
        <f t="shared" si="11"/>
        <v>21699</v>
      </c>
      <c r="F25" s="16">
        <f>F23+F24</f>
        <v>21757</v>
      </c>
      <c r="G25" s="16">
        <f>G23+G24</f>
        <v>21851</v>
      </c>
      <c r="H25" s="16">
        <f>H23+H24</f>
        <v>21921</v>
      </c>
      <c r="I25" s="16">
        <f t="shared" si="11"/>
        <v>21967</v>
      </c>
      <c r="J25" s="16">
        <f t="shared" si="11"/>
        <v>22052</v>
      </c>
      <c r="K25" s="16">
        <f t="shared" si="11"/>
        <v>22101</v>
      </c>
      <c r="L25" s="16">
        <f t="shared" si="11"/>
        <v>22176</v>
      </c>
      <c r="M25" s="16">
        <f t="shared" si="11"/>
        <v>22269</v>
      </c>
      <c r="N25" s="16">
        <f t="shared" si="11"/>
        <v>22315</v>
      </c>
      <c r="O25" s="17">
        <f t="shared" si="11"/>
        <v>22376</v>
      </c>
      <c r="P25" s="6"/>
    </row>
    <row r="26" spans="1:16" ht="11.25">
      <c r="A26" s="34"/>
      <c r="B26" s="19"/>
      <c r="C26" s="24" t="s">
        <v>15</v>
      </c>
      <c r="D26" s="25">
        <f aca="true" t="shared" si="12" ref="D26:O26">SUM(D14,D17)</f>
        <v>6553</v>
      </c>
      <c r="E26" s="25">
        <f t="shared" si="12"/>
        <v>6583</v>
      </c>
      <c r="F26" s="25">
        <f t="shared" si="12"/>
        <v>6607</v>
      </c>
      <c r="G26" s="25">
        <f>SUM(G14,G17)</f>
        <v>6645</v>
      </c>
      <c r="H26" s="25">
        <f>SUM(H14,H17)</f>
        <v>6663</v>
      </c>
      <c r="I26" s="25">
        <f t="shared" si="12"/>
        <v>6678</v>
      </c>
      <c r="J26" s="25">
        <f t="shared" si="12"/>
        <v>6700</v>
      </c>
      <c r="K26" s="25">
        <f t="shared" si="12"/>
        <v>6706</v>
      </c>
      <c r="L26" s="25">
        <f t="shared" si="12"/>
        <v>6732</v>
      </c>
      <c r="M26" s="25">
        <f t="shared" si="12"/>
        <v>6747</v>
      </c>
      <c r="N26" s="25">
        <f t="shared" si="12"/>
        <v>6750</v>
      </c>
      <c r="O26" s="26">
        <f t="shared" si="12"/>
        <v>6754</v>
      </c>
      <c r="P26" s="6"/>
    </row>
    <row r="27" spans="1:16" ht="11.25">
      <c r="A27" s="33"/>
      <c r="B27" s="8" t="s">
        <v>26</v>
      </c>
      <c r="C27" s="28" t="s">
        <v>17</v>
      </c>
      <c r="D27" s="29">
        <f aca="true" t="shared" si="13" ref="D27:O27">SUM(D15,D18)</f>
        <v>9549</v>
      </c>
      <c r="E27" s="29">
        <f t="shared" si="13"/>
        <v>9598</v>
      </c>
      <c r="F27" s="29">
        <f t="shared" si="13"/>
        <v>9631</v>
      </c>
      <c r="G27" s="29">
        <f>SUM(G15,G18)</f>
        <v>9661</v>
      </c>
      <c r="H27" s="29">
        <f>SUM(H15,H18)</f>
        <v>9675</v>
      </c>
      <c r="I27" s="29">
        <f t="shared" si="13"/>
        <v>9684</v>
      </c>
      <c r="J27" s="29">
        <f t="shared" si="13"/>
        <v>9707</v>
      </c>
      <c r="K27" s="29">
        <f t="shared" si="13"/>
        <v>9727</v>
      </c>
      <c r="L27" s="29">
        <f t="shared" si="13"/>
        <v>9754</v>
      </c>
      <c r="M27" s="29">
        <f t="shared" si="13"/>
        <v>9772</v>
      </c>
      <c r="N27" s="29">
        <f t="shared" si="13"/>
        <v>9766</v>
      </c>
      <c r="O27" s="30">
        <f t="shared" si="13"/>
        <v>9771</v>
      </c>
      <c r="P27" s="6"/>
    </row>
    <row r="28" spans="1:16" ht="11.25">
      <c r="A28" s="34"/>
      <c r="B28" s="22"/>
      <c r="C28" s="15" t="s">
        <v>18</v>
      </c>
      <c r="D28" s="16">
        <f aca="true" t="shared" si="14" ref="D28:O28">D26+D27</f>
        <v>16102</v>
      </c>
      <c r="E28" s="16">
        <f t="shared" si="14"/>
        <v>16181</v>
      </c>
      <c r="F28" s="16">
        <f t="shared" si="14"/>
        <v>16238</v>
      </c>
      <c r="G28" s="16">
        <f>G26+G27</f>
        <v>16306</v>
      </c>
      <c r="H28" s="16">
        <f>H26+H27</f>
        <v>16338</v>
      </c>
      <c r="I28" s="16">
        <f t="shared" si="14"/>
        <v>16362</v>
      </c>
      <c r="J28" s="16">
        <f t="shared" si="14"/>
        <v>16407</v>
      </c>
      <c r="K28" s="16">
        <f t="shared" si="14"/>
        <v>16433</v>
      </c>
      <c r="L28" s="16">
        <f t="shared" si="14"/>
        <v>16486</v>
      </c>
      <c r="M28" s="16">
        <f t="shared" si="14"/>
        <v>16519</v>
      </c>
      <c r="N28" s="16">
        <f t="shared" si="14"/>
        <v>16516</v>
      </c>
      <c r="O28" s="17">
        <f t="shared" si="14"/>
        <v>16525</v>
      </c>
      <c r="P28" s="6"/>
    </row>
    <row r="29" spans="1:16" ht="11.25">
      <c r="A29" s="34"/>
      <c r="B29" s="35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6"/>
    </row>
    <row r="30" spans="1:16" ht="12" thickBot="1">
      <c r="A30" s="34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  <c r="P30" s="6"/>
    </row>
    <row r="31" spans="1:16" ht="11.25">
      <c r="A31" s="34"/>
      <c r="B31" s="41"/>
      <c r="C31" s="42"/>
      <c r="D31" s="43" t="s">
        <v>1</v>
      </c>
      <c r="E31" s="43" t="s">
        <v>2</v>
      </c>
      <c r="F31" s="43" t="s">
        <v>3</v>
      </c>
      <c r="G31" s="43" t="s">
        <v>4</v>
      </c>
      <c r="H31" s="43" t="s">
        <v>5</v>
      </c>
      <c r="I31" s="43" t="s">
        <v>6</v>
      </c>
      <c r="J31" s="43" t="s">
        <v>7</v>
      </c>
      <c r="K31" s="43" t="s">
        <v>8</v>
      </c>
      <c r="L31" s="43" t="s">
        <v>9</v>
      </c>
      <c r="M31" s="43" t="s">
        <v>10</v>
      </c>
      <c r="N31" s="43" t="s">
        <v>11</v>
      </c>
      <c r="O31" s="43" t="s">
        <v>12</v>
      </c>
      <c r="P31" s="44" t="s">
        <v>27</v>
      </c>
    </row>
    <row r="32" spans="1:16" ht="11.25">
      <c r="A32" s="34"/>
      <c r="B32" s="45"/>
      <c r="C32" s="19" t="s">
        <v>15</v>
      </c>
      <c r="D32" s="20">
        <v>21</v>
      </c>
      <c r="E32" s="20">
        <v>23</v>
      </c>
      <c r="F32" s="20">
        <v>35</v>
      </c>
      <c r="G32" s="20">
        <v>27</v>
      </c>
      <c r="H32" s="65">
        <v>32</v>
      </c>
      <c r="I32" s="20">
        <v>33</v>
      </c>
      <c r="J32" s="20">
        <v>27</v>
      </c>
      <c r="K32" s="20">
        <v>23</v>
      </c>
      <c r="L32" s="20">
        <v>28</v>
      </c>
      <c r="M32" s="20">
        <v>22</v>
      </c>
      <c r="N32" s="20">
        <v>28</v>
      </c>
      <c r="O32" s="46">
        <v>25</v>
      </c>
      <c r="P32" s="47">
        <f>SUM(D32:O32)</f>
        <v>324</v>
      </c>
    </row>
    <row r="33" spans="1:16" ht="11.25">
      <c r="A33" s="34"/>
      <c r="B33" s="8" t="s">
        <v>28</v>
      </c>
      <c r="C33" s="11" t="s">
        <v>17</v>
      </c>
      <c r="D33" s="12">
        <v>39</v>
      </c>
      <c r="E33" s="12">
        <v>19</v>
      </c>
      <c r="F33" s="12">
        <v>32</v>
      </c>
      <c r="G33" s="12">
        <v>32</v>
      </c>
      <c r="H33" s="12">
        <v>21</v>
      </c>
      <c r="I33" s="12">
        <v>29</v>
      </c>
      <c r="J33" s="12">
        <v>24</v>
      </c>
      <c r="K33" s="12">
        <v>23</v>
      </c>
      <c r="L33" s="12">
        <v>27</v>
      </c>
      <c r="M33" s="12">
        <v>32</v>
      </c>
      <c r="N33" s="12">
        <v>23</v>
      </c>
      <c r="O33" s="48">
        <v>36</v>
      </c>
      <c r="P33" s="49">
        <f>SUM(D33:O33)</f>
        <v>337</v>
      </c>
    </row>
    <row r="34" spans="1:16" ht="11.25">
      <c r="A34" s="34"/>
      <c r="B34" s="50"/>
      <c r="C34" s="15" t="s">
        <v>18</v>
      </c>
      <c r="D34" s="16">
        <f aca="true" t="shared" si="15" ref="D34:P34">D32+D33</f>
        <v>60</v>
      </c>
      <c r="E34" s="16">
        <f t="shared" si="15"/>
        <v>42</v>
      </c>
      <c r="F34" s="16">
        <f>F32+F33</f>
        <v>67</v>
      </c>
      <c r="G34" s="16">
        <f t="shared" si="15"/>
        <v>59</v>
      </c>
      <c r="H34" s="16">
        <f t="shared" si="15"/>
        <v>53</v>
      </c>
      <c r="I34" s="16">
        <f t="shared" si="15"/>
        <v>62</v>
      </c>
      <c r="J34" s="16">
        <f t="shared" si="15"/>
        <v>51</v>
      </c>
      <c r="K34" s="16">
        <f t="shared" si="15"/>
        <v>46</v>
      </c>
      <c r="L34" s="16">
        <f t="shared" si="15"/>
        <v>55</v>
      </c>
      <c r="M34" s="16">
        <f t="shared" si="15"/>
        <v>54</v>
      </c>
      <c r="N34" s="16">
        <f t="shared" si="15"/>
        <v>51</v>
      </c>
      <c r="O34" s="51">
        <f t="shared" si="15"/>
        <v>61</v>
      </c>
      <c r="P34" s="52">
        <f t="shared" si="15"/>
        <v>661</v>
      </c>
    </row>
    <row r="35" spans="1:16" ht="11.25">
      <c r="A35" s="34"/>
      <c r="B35" s="53"/>
      <c r="C35" s="19" t="s">
        <v>15</v>
      </c>
      <c r="D35" s="20">
        <v>35</v>
      </c>
      <c r="E35" s="20">
        <v>23</v>
      </c>
      <c r="F35" s="20">
        <v>32</v>
      </c>
      <c r="G35" s="20">
        <v>21</v>
      </c>
      <c r="H35" s="20">
        <v>25</v>
      </c>
      <c r="I35" s="20">
        <v>28</v>
      </c>
      <c r="J35" s="20">
        <v>23</v>
      </c>
      <c r="K35" s="20">
        <v>29</v>
      </c>
      <c r="L35" s="20">
        <v>25</v>
      </c>
      <c r="M35" s="20">
        <v>21</v>
      </c>
      <c r="N35" s="20">
        <v>31</v>
      </c>
      <c r="O35" s="66">
        <v>25</v>
      </c>
      <c r="P35" s="47">
        <f>SUM(D35:O35)</f>
        <v>318</v>
      </c>
    </row>
    <row r="36" spans="1:16" ht="11.25">
      <c r="A36" s="34"/>
      <c r="B36" s="8" t="s">
        <v>29</v>
      </c>
      <c r="C36" s="11" t="s">
        <v>17</v>
      </c>
      <c r="D36" s="12">
        <v>34</v>
      </c>
      <c r="E36" s="12">
        <v>18</v>
      </c>
      <c r="F36" s="12">
        <v>28</v>
      </c>
      <c r="G36" s="12">
        <v>21</v>
      </c>
      <c r="H36" s="12">
        <v>29</v>
      </c>
      <c r="I36" s="12">
        <v>22</v>
      </c>
      <c r="J36" s="12">
        <v>24</v>
      </c>
      <c r="K36" s="12">
        <v>31</v>
      </c>
      <c r="L36" s="12">
        <v>23</v>
      </c>
      <c r="M36" s="12">
        <v>25</v>
      </c>
      <c r="N36" s="12">
        <v>34</v>
      </c>
      <c r="O36" s="48">
        <v>32</v>
      </c>
      <c r="P36" s="49">
        <f>SUM(D36:O36)</f>
        <v>321</v>
      </c>
    </row>
    <row r="37" spans="1:16" ht="11.25">
      <c r="A37" s="34"/>
      <c r="B37" s="53"/>
      <c r="C37" s="15" t="s">
        <v>18</v>
      </c>
      <c r="D37" s="16">
        <f aca="true" t="shared" si="16" ref="D37:P37">D35+D36</f>
        <v>69</v>
      </c>
      <c r="E37" s="16">
        <f t="shared" si="16"/>
        <v>41</v>
      </c>
      <c r="F37" s="16">
        <f t="shared" si="16"/>
        <v>60</v>
      </c>
      <c r="G37" s="16">
        <f t="shared" si="16"/>
        <v>42</v>
      </c>
      <c r="H37" s="16">
        <f t="shared" si="16"/>
        <v>54</v>
      </c>
      <c r="I37" s="16">
        <f t="shared" si="16"/>
        <v>50</v>
      </c>
      <c r="J37" s="16">
        <f t="shared" si="16"/>
        <v>47</v>
      </c>
      <c r="K37" s="16">
        <f t="shared" si="16"/>
        <v>60</v>
      </c>
      <c r="L37" s="16">
        <f t="shared" si="16"/>
        <v>48</v>
      </c>
      <c r="M37" s="16">
        <f t="shared" si="16"/>
        <v>46</v>
      </c>
      <c r="N37" s="16">
        <f t="shared" si="16"/>
        <v>65</v>
      </c>
      <c r="O37" s="51">
        <f t="shared" si="16"/>
        <v>57</v>
      </c>
      <c r="P37" s="52">
        <f t="shared" si="16"/>
        <v>639</v>
      </c>
    </row>
    <row r="38" spans="1:16" ht="11.25">
      <c r="A38" s="34"/>
      <c r="B38" s="54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  <c r="P38" s="58"/>
    </row>
    <row r="39" spans="1:16" ht="11.25">
      <c r="A39" s="34"/>
      <c r="B39" s="53"/>
      <c r="C39" s="19" t="s">
        <v>15</v>
      </c>
      <c r="D39" s="20">
        <v>123</v>
      </c>
      <c r="E39" s="20">
        <v>99</v>
      </c>
      <c r="F39" s="20">
        <v>248</v>
      </c>
      <c r="G39" s="20">
        <v>189</v>
      </c>
      <c r="H39" s="20">
        <v>98</v>
      </c>
      <c r="I39" s="20">
        <v>91</v>
      </c>
      <c r="J39" s="20">
        <v>76</v>
      </c>
      <c r="K39" s="20">
        <v>98</v>
      </c>
      <c r="L39" s="20">
        <v>102</v>
      </c>
      <c r="M39" s="20">
        <v>94</v>
      </c>
      <c r="N39" s="20">
        <v>88</v>
      </c>
      <c r="O39" s="66">
        <v>111</v>
      </c>
      <c r="P39" s="47">
        <f>SUM(D39:O39)</f>
        <v>1417</v>
      </c>
    </row>
    <row r="40" spans="1:16" ht="11.25">
      <c r="A40" s="34"/>
      <c r="B40" s="8" t="s">
        <v>30</v>
      </c>
      <c r="C40" s="11" t="s">
        <v>17</v>
      </c>
      <c r="D40" s="12">
        <v>101</v>
      </c>
      <c r="E40" s="12">
        <v>73</v>
      </c>
      <c r="F40" s="12">
        <v>239</v>
      </c>
      <c r="G40" s="12">
        <v>170</v>
      </c>
      <c r="H40" s="12">
        <v>73</v>
      </c>
      <c r="I40" s="12">
        <v>79</v>
      </c>
      <c r="J40" s="12">
        <v>73</v>
      </c>
      <c r="K40" s="12">
        <v>84</v>
      </c>
      <c r="L40" s="12">
        <v>83</v>
      </c>
      <c r="M40" s="12">
        <v>82</v>
      </c>
      <c r="N40" s="12">
        <v>86</v>
      </c>
      <c r="O40" s="48">
        <v>76</v>
      </c>
      <c r="P40" s="49">
        <f>SUM(D40:O40)</f>
        <v>1219</v>
      </c>
    </row>
    <row r="41" spans="1:16" ht="11.25">
      <c r="A41" s="34"/>
      <c r="B41" s="53"/>
      <c r="C41" s="15" t="s">
        <v>18</v>
      </c>
      <c r="D41" s="16">
        <f aca="true" t="shared" si="17" ref="D41:P41">D39+D40</f>
        <v>224</v>
      </c>
      <c r="E41" s="16">
        <f t="shared" si="17"/>
        <v>172</v>
      </c>
      <c r="F41" s="16">
        <f t="shared" si="17"/>
        <v>487</v>
      </c>
      <c r="G41" s="16">
        <f t="shared" si="17"/>
        <v>359</v>
      </c>
      <c r="H41" s="16">
        <f t="shared" si="17"/>
        <v>171</v>
      </c>
      <c r="I41" s="16">
        <f t="shared" si="17"/>
        <v>170</v>
      </c>
      <c r="J41" s="16">
        <f t="shared" si="17"/>
        <v>149</v>
      </c>
      <c r="K41" s="16">
        <f t="shared" si="17"/>
        <v>182</v>
      </c>
      <c r="L41" s="16">
        <f t="shared" si="17"/>
        <v>185</v>
      </c>
      <c r="M41" s="16">
        <f t="shared" si="17"/>
        <v>176</v>
      </c>
      <c r="N41" s="16">
        <f t="shared" si="17"/>
        <v>174</v>
      </c>
      <c r="O41" s="51">
        <f t="shared" si="17"/>
        <v>187</v>
      </c>
      <c r="P41" s="52">
        <f t="shared" si="17"/>
        <v>2636</v>
      </c>
    </row>
    <row r="42" spans="1:16" ht="11.25">
      <c r="A42" s="34"/>
      <c r="B42" s="45"/>
      <c r="C42" s="19" t="s">
        <v>15</v>
      </c>
      <c r="D42" s="20">
        <v>101</v>
      </c>
      <c r="E42" s="20">
        <v>101</v>
      </c>
      <c r="F42" s="20">
        <v>298</v>
      </c>
      <c r="G42" s="20">
        <v>164</v>
      </c>
      <c r="H42" s="20">
        <v>93</v>
      </c>
      <c r="I42" s="20">
        <v>92</v>
      </c>
      <c r="J42" s="20">
        <v>104</v>
      </c>
      <c r="K42" s="20">
        <v>93</v>
      </c>
      <c r="L42" s="20">
        <v>111</v>
      </c>
      <c r="M42" s="20">
        <v>81</v>
      </c>
      <c r="N42" s="20">
        <v>61</v>
      </c>
      <c r="O42" s="46">
        <v>78</v>
      </c>
      <c r="P42" s="47">
        <f>SUM(D42:O42)</f>
        <v>1377</v>
      </c>
    </row>
    <row r="43" spans="1:16" ht="11.25">
      <c r="A43" s="34"/>
      <c r="B43" s="8" t="s">
        <v>31</v>
      </c>
      <c r="C43" s="11" t="s">
        <v>17</v>
      </c>
      <c r="D43" s="12">
        <v>91</v>
      </c>
      <c r="E43" s="12">
        <v>97</v>
      </c>
      <c r="F43" s="12">
        <v>286</v>
      </c>
      <c r="G43" s="12">
        <v>128</v>
      </c>
      <c r="H43" s="12">
        <v>87</v>
      </c>
      <c r="I43" s="12">
        <v>88</v>
      </c>
      <c r="J43" s="12">
        <v>95</v>
      </c>
      <c r="K43" s="12">
        <v>95</v>
      </c>
      <c r="L43" s="12">
        <v>116</v>
      </c>
      <c r="M43" s="12">
        <v>90</v>
      </c>
      <c r="N43" s="12">
        <v>68</v>
      </c>
      <c r="O43" s="48">
        <v>86</v>
      </c>
      <c r="P43" s="49">
        <f>SUM(D43:O43)</f>
        <v>1327</v>
      </c>
    </row>
    <row r="44" spans="1:16" ht="12" thickBot="1">
      <c r="A44" s="59"/>
      <c r="B44" s="60"/>
      <c r="C44" s="61" t="s">
        <v>18</v>
      </c>
      <c r="D44" s="62">
        <f aca="true" t="shared" si="18" ref="D44:P44">D42+D43</f>
        <v>192</v>
      </c>
      <c r="E44" s="62">
        <f t="shared" si="18"/>
        <v>198</v>
      </c>
      <c r="F44" s="62">
        <f t="shared" si="18"/>
        <v>584</v>
      </c>
      <c r="G44" s="62">
        <f t="shared" si="18"/>
        <v>292</v>
      </c>
      <c r="H44" s="62">
        <f t="shared" si="18"/>
        <v>180</v>
      </c>
      <c r="I44" s="62">
        <f t="shared" si="18"/>
        <v>180</v>
      </c>
      <c r="J44" s="62">
        <f t="shared" si="18"/>
        <v>199</v>
      </c>
      <c r="K44" s="62">
        <f t="shared" si="18"/>
        <v>188</v>
      </c>
      <c r="L44" s="62">
        <f t="shared" si="18"/>
        <v>227</v>
      </c>
      <c r="M44" s="62">
        <f t="shared" si="18"/>
        <v>171</v>
      </c>
      <c r="N44" s="62">
        <f t="shared" si="18"/>
        <v>129</v>
      </c>
      <c r="O44" s="63">
        <f t="shared" si="18"/>
        <v>164</v>
      </c>
      <c r="P44" s="64">
        <f t="shared" si="18"/>
        <v>2704</v>
      </c>
    </row>
  </sheetData>
  <sheetProtection password="80F0" sheet="1" objects="1" scenarios="1"/>
  <mergeCells count="5">
    <mergeCell ref="A5:A22"/>
    <mergeCell ref="A3:C3"/>
    <mergeCell ref="A1:O1"/>
    <mergeCell ref="C2:E2"/>
    <mergeCell ref="A4:C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行橋市役所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katsuno-m</dc:creator>
  <cp:keywords/>
  <dc:description/>
  <cp:lastModifiedBy>nabeyama-y</cp:lastModifiedBy>
  <cp:lastPrinted>2007-01-04T07:42:23Z</cp:lastPrinted>
  <dcterms:created xsi:type="dcterms:W3CDTF">2004-02-04T01:59:28Z</dcterms:created>
  <dcterms:modified xsi:type="dcterms:W3CDTF">2010-01-06T01:34:18Z</dcterms:modified>
  <cp:category/>
  <cp:version/>
  <cp:contentType/>
  <cp:contentStatus/>
</cp:coreProperties>
</file>