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0.30.32\share\01.計画管理係\住民基本台帳人口データ\R3\"/>
    </mc:Choice>
  </mc:AlternateContent>
  <bookViews>
    <workbookView xWindow="0" yWindow="0" windowWidth="10200" windowHeight="6450"/>
  </bookViews>
  <sheets>
    <sheet name="2021年" sheetId="2" r:id="rId1"/>
  </sheets>
  <calcPr calcId="162913" refMode="R1C1"/>
</workbook>
</file>

<file path=xl/calcChain.xml><?xml version="1.0" encoding="utf-8"?>
<calcChain xmlns="http://schemas.openxmlformats.org/spreadsheetml/2006/main">
  <c r="O34" i="2" l="1"/>
  <c r="N34" i="2" l="1"/>
  <c r="F41" i="2" l="1"/>
  <c r="H41" i="2" l="1"/>
  <c r="G34" i="2" l="1"/>
  <c r="P39" i="2" l="1"/>
  <c r="P32" i="2"/>
  <c r="K37" i="2"/>
  <c r="J37" i="2"/>
  <c r="O44" i="2"/>
  <c r="N44" i="2"/>
  <c r="M44" i="2"/>
  <c r="L44" i="2"/>
  <c r="K44" i="2"/>
  <c r="J44" i="2"/>
  <c r="I44" i="2"/>
  <c r="H44" i="2"/>
  <c r="G44" i="2"/>
  <c r="F44" i="2"/>
  <c r="E44" i="2"/>
  <c r="D44" i="2"/>
  <c r="P43" i="2"/>
  <c r="P42" i="2"/>
  <c r="O41" i="2"/>
  <c r="N41" i="2"/>
  <c r="M41" i="2"/>
  <c r="L41" i="2"/>
  <c r="K41" i="2"/>
  <c r="J41" i="2"/>
  <c r="I41" i="2"/>
  <c r="G41" i="2"/>
  <c r="E41" i="2"/>
  <c r="D41" i="2"/>
  <c r="P40" i="2"/>
  <c r="O37" i="2"/>
  <c r="N37" i="2"/>
  <c r="M37" i="2"/>
  <c r="L37" i="2"/>
  <c r="I37" i="2"/>
  <c r="H37" i="2"/>
  <c r="G37" i="2"/>
  <c r="F37" i="2"/>
  <c r="E37" i="2"/>
  <c r="D37" i="2"/>
  <c r="P36" i="2"/>
  <c r="P35" i="2"/>
  <c r="M34" i="2"/>
  <c r="L34" i="2"/>
  <c r="K34" i="2"/>
  <c r="J34" i="2"/>
  <c r="I34" i="2"/>
  <c r="H34" i="2"/>
  <c r="F34" i="2"/>
  <c r="E34" i="2"/>
  <c r="D34" i="2"/>
  <c r="P33" i="2"/>
  <c r="O27" i="2"/>
  <c r="N27" i="2"/>
  <c r="M27" i="2"/>
  <c r="L27" i="2"/>
  <c r="K27" i="2"/>
  <c r="J27" i="2"/>
  <c r="I27" i="2"/>
  <c r="H27" i="2"/>
  <c r="G27" i="2"/>
  <c r="F27" i="2"/>
  <c r="E27" i="2"/>
  <c r="D27" i="2"/>
  <c r="O26" i="2"/>
  <c r="O28" i="2" s="1"/>
  <c r="N26" i="2"/>
  <c r="M26" i="2"/>
  <c r="L26" i="2"/>
  <c r="K26" i="2"/>
  <c r="J26" i="2"/>
  <c r="I26" i="2"/>
  <c r="H26" i="2"/>
  <c r="H28" i="2" s="1"/>
  <c r="G26" i="2"/>
  <c r="G28" i="2" s="1"/>
  <c r="F26" i="2"/>
  <c r="E26" i="2"/>
  <c r="D26" i="2"/>
  <c r="O24" i="2"/>
  <c r="N24" i="2"/>
  <c r="M24" i="2"/>
  <c r="L24" i="2"/>
  <c r="K24" i="2"/>
  <c r="J24" i="2"/>
  <c r="I24" i="2"/>
  <c r="H24" i="2"/>
  <c r="G24" i="2"/>
  <c r="F24" i="2"/>
  <c r="E24" i="2"/>
  <c r="D24" i="2"/>
  <c r="O23" i="2"/>
  <c r="O25" i="2" s="1"/>
  <c r="N23" i="2"/>
  <c r="M23" i="2"/>
  <c r="L23" i="2"/>
  <c r="K23" i="2"/>
  <c r="J23" i="2"/>
  <c r="J25" i="2" s="1"/>
  <c r="I23" i="2"/>
  <c r="H23" i="2"/>
  <c r="G23" i="2"/>
  <c r="F23" i="2"/>
  <c r="F25" i="2" s="1"/>
  <c r="E23" i="2"/>
  <c r="E25" i="2" s="1"/>
  <c r="D23" i="2"/>
  <c r="N25" i="2" l="1"/>
  <c r="M28" i="2"/>
  <c r="L28" i="2"/>
  <c r="F28" i="2"/>
  <c r="E28" i="2"/>
  <c r="D28" i="2"/>
  <c r="D25" i="2"/>
  <c r="N28" i="2"/>
  <c r="K28" i="2"/>
  <c r="L25" i="2"/>
  <c r="P41" i="2"/>
  <c r="M25" i="2"/>
  <c r="K25" i="2"/>
  <c r="P44" i="2"/>
  <c r="J28" i="2"/>
  <c r="P37" i="2"/>
  <c r="I25" i="2"/>
  <c r="I28" i="2"/>
  <c r="H25" i="2"/>
  <c r="G25" i="2"/>
  <c r="P34" i="2"/>
</calcChain>
</file>

<file path=xl/sharedStrings.xml><?xml version="1.0" encoding="utf-8"?>
<sst xmlns="http://schemas.openxmlformats.org/spreadsheetml/2006/main" count="78" uniqueCount="33">
  <si>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</si>
  <si>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</si>
  <si>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</si>
  <si>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</si>
  <si>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</si>
  <si>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</si>
  <si>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</si>
  <si>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</si>
  <si>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</si>
  <si>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</si>
  <si>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</si>
  <si>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rPh sb="1" eb="2">
      <t>ガツ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</si>
  <si>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</si>
  <si>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</si>
  <si>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男</t>
    <rPh sb="0" eb="1">
      <t>オトコ</t>
    </rPh>
    <phoneticPr fontId="2"/>
  </si>
  <si>
    <t>０～14歳</t>
    <rPh sb="4" eb="5">
      <t>サイ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</si>
  <si>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</si>
  <si>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</si>
  <si>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15歳～59歳</t>
    <rPh sb="2" eb="3">
      <t>サイ</t>
    </rPh>
    <rPh sb="6" eb="7">
      <t>サイ</t>
    </rPh>
    <phoneticPr fontId="2"/>
  </si>
  <si>
    <t>60歳～64歳</t>
    <rPh sb="2" eb="3">
      <t>サイ</t>
    </rPh>
    <rPh sb="6" eb="7">
      <t>サイ</t>
    </rPh>
    <phoneticPr fontId="2"/>
  </si>
  <si>
    <t>65歳～69歳</t>
    <rPh sb="2" eb="3">
      <t>サイ</t>
    </rPh>
    <rPh sb="6" eb="7">
      <t>サイ</t>
    </rPh>
    <phoneticPr fontId="2"/>
  </si>
  <si>
    <t>70歳以上</t>
    <rPh sb="2" eb="3">
      <t>サイ</t>
    </rPh>
    <rPh sb="3" eb="5">
      <t>イジョウ</t>
    </rPh>
    <phoneticPr fontId="2"/>
  </si>
  <si>
    <t>合　計</t>
    <rPh sb="0" eb="1">
      <t>ゴウ</t>
    </rPh>
    <rPh sb="2" eb="3">
      <t>ケイ</t>
    </rPh>
    <phoneticPr fontId="2"/>
  </si>
  <si>
    <t>※参考</t>
    <rPh sb="1" eb="3">
      <t>サンコウ</t>
    </rPh>
    <phoneticPr fontId="2"/>
  </si>
  <si>
    <t>60歳以上</t>
    <rPh sb="2" eb="5">
      <t>サイイジョウ</t>
    </rPh>
    <phoneticPr fontId="2"/>
  </si>
  <si>
    <t>65歳以上</t>
    <rPh sb="2" eb="5">
      <t>サイイジョウ</t>
    </rPh>
    <phoneticPr fontId="2"/>
  </si>
  <si>
    <t>年間合計</t>
    <rPh sb="0" eb="2">
      <t>ネンカン</t>
    </rPh>
    <rPh sb="2" eb="4">
      <t>ゴウケイ</t>
    </rPh>
    <phoneticPr fontId="2"/>
  </si>
  <si>
    <t>出生数</t>
    <rPh sb="0" eb="2">
      <t>シュッセイ</t>
    </rPh>
    <rPh sb="2" eb="3">
      <t>スウ</t>
    </rPh>
    <phoneticPr fontId="2"/>
  </si>
  <si>
    <t>死亡数</t>
    <rPh sb="0" eb="3">
      <t>シボウスウ</t>
    </rPh>
    <phoneticPr fontId="2"/>
  </si>
  <si>
    <t>転入数</t>
    <rPh sb="0" eb="2">
      <t>テンニュウ</t>
    </rPh>
    <rPh sb="2" eb="3">
      <t>スウ</t>
    </rPh>
    <phoneticPr fontId="2"/>
  </si>
  <si>
    <t>転出数</t>
    <rPh sb="0" eb="2">
      <t>テンシュツ</t>
    </rPh>
    <rPh sb="2" eb="3">
      <t>スウ</t>
    </rPh>
    <phoneticPr fontId="2"/>
  </si>
  <si>
    <r>
      <t>年齢別人口統計等（住民基本台帳より）</t>
    </r>
    <r>
      <rPr>
        <b/>
        <sz val="12"/>
        <rFont val="ＭＳ Ｐゴシック"/>
        <family val="3"/>
        <charset val="128"/>
      </rPr>
      <t>各月末時点</t>
    </r>
    <rPh sb="0" eb="2">
      <t>ネンレイ</t>
    </rPh>
    <rPh sb="2" eb="3">
      <t>ベツ</t>
    </rPh>
    <rPh sb="3" eb="5">
      <t>ジンコウ</t>
    </rPh>
    <rPh sb="5" eb="7">
      <t>トウケイ</t>
    </rPh>
    <rPh sb="7" eb="8">
      <t>トウ</t>
    </rPh>
    <rPh sb="9" eb="11">
      <t>ジュウミン</t>
    </rPh>
    <rPh sb="11" eb="13">
      <t>キホン</t>
    </rPh>
    <rPh sb="13" eb="15">
      <t>ダイチョウ</t>
    </rPh>
    <rPh sb="18" eb="19">
      <t>カク</t>
    </rPh>
    <rPh sb="19" eb="21">
      <t>ゲツマツ</t>
    </rPh>
    <rPh sb="21" eb="23">
      <t>ジテン</t>
    </rPh>
    <phoneticPr fontId="2"/>
  </si>
  <si>
    <t>令和３年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</si>
</sst>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tted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double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1" fillId="0" borderId="0" xfId="2" applyProtection="1"/>
    <xf numFmtId="0" fontId="5" fillId="0" borderId="1" xfId="2" applyFont="1" applyBorder="1" applyAlignment="1" applyProtection="1">
      <alignment horizontal="center"/>
    </xf>
    <xf numFmtId="0" fontId="5" fillId="0" borderId="2" xfId="2" applyFont="1" applyBorder="1" applyAlignment="1" applyProtection="1">
      <alignment horizontal="center"/>
    </xf>
    <xf numFmtId="38" fontId="1" fillId="0" borderId="3" xfId="1" applyBorder="1" applyAlignment="1" applyProtection="1"/>
    <xf numFmtId="38" fontId="1" fillId="0" borderId="4" xfId="1" applyBorder="1" applyAlignment="1" applyProtection="1"/>
    <xf numFmtId="38" fontId="1" fillId="0" borderId="0" xfId="1" applyAlignment="1" applyProtection="1"/>
    <xf numFmtId="0" fontId="6" fillId="0" borderId="5" xfId="2" applyFont="1" applyBorder="1" applyAlignment="1" applyProtection="1">
      <alignment horizontal="center"/>
    </xf>
    <xf numFmtId="0" fontId="6" fillId="0" borderId="6" xfId="2" applyFont="1" applyBorder="1" applyAlignment="1" applyProtection="1">
      <alignment horizontal="center"/>
    </xf>
    <xf numFmtId="38" fontId="1" fillId="0" borderId="6" xfId="1" applyBorder="1" applyAlignment="1" applyProtection="1"/>
    <xf numFmtId="38" fontId="1" fillId="0" borderId="7" xfId="1" applyBorder="1" applyAlignment="1" applyProtection="1"/>
    <xf numFmtId="0" fontId="6" fillId="0" borderId="8" xfId="2" applyFont="1" applyBorder="1" applyAlignment="1" applyProtection="1">
      <alignment horizontal="center"/>
    </xf>
    <xf numFmtId="38" fontId="1" fillId="0" borderId="8" xfId="1" applyBorder="1" applyAlignment="1" applyProtection="1"/>
    <xf numFmtId="38" fontId="1" fillId="0" borderId="9" xfId="1" applyBorder="1" applyAlignment="1" applyProtection="1"/>
    <xf numFmtId="0" fontId="6" fillId="0" borderId="10" xfId="2" applyFont="1" applyBorder="1" applyAlignment="1" applyProtection="1">
      <alignment horizontal="center"/>
    </xf>
    <xf numFmtId="0" fontId="6" fillId="2" borderId="11" xfId="2" applyFont="1" applyFill="1" applyBorder="1" applyAlignment="1" applyProtection="1">
      <alignment horizontal="center"/>
    </xf>
    <xf numFmtId="38" fontId="1" fillId="2" borderId="11" xfId="1" applyFill="1" applyBorder="1" applyAlignment="1" applyProtection="1"/>
    <xf numFmtId="38" fontId="1" fillId="2" borderId="12" xfId="1" applyFill="1" applyBorder="1" applyAlignment="1" applyProtection="1"/>
    <xf numFmtId="0" fontId="6" fillId="0" borderId="6" xfId="2" applyFont="1" applyBorder="1" applyAlignment="1" applyProtection="1">
      <alignment horizontal="center" vertical="top"/>
    </xf>
    <xf numFmtId="0" fontId="6" fillId="0" borderId="13" xfId="2" applyFont="1" applyBorder="1" applyAlignment="1" applyProtection="1">
      <alignment horizontal="center"/>
    </xf>
    <xf numFmtId="38" fontId="1" fillId="0" borderId="13" xfId="1" applyBorder="1" applyAlignment="1" applyProtection="1"/>
    <xf numFmtId="38" fontId="1" fillId="0" borderId="14" xfId="1" applyBorder="1" applyAlignment="1" applyProtection="1"/>
    <xf numFmtId="0" fontId="6" fillId="0" borderId="11" xfId="2" applyFont="1" applyBorder="1" applyAlignment="1" applyProtection="1">
      <alignment horizontal="center"/>
    </xf>
    <xf numFmtId="38" fontId="1" fillId="0" borderId="13" xfId="1" applyFont="1" applyBorder="1" applyAlignment="1" applyProtection="1"/>
    <xf numFmtId="0" fontId="6" fillId="0" borderId="15" xfId="2" applyFont="1" applyBorder="1" applyAlignment="1" applyProtection="1">
      <alignment horizontal="center"/>
    </xf>
    <xf numFmtId="0" fontId="6" fillId="2" borderId="13" xfId="2" applyFont="1" applyFill="1" applyBorder="1" applyAlignment="1" applyProtection="1">
      <alignment horizontal="center"/>
    </xf>
    <xf numFmtId="38" fontId="1" fillId="2" borderId="13" xfId="1" applyFill="1" applyBorder="1" applyAlignment="1" applyProtection="1"/>
    <xf numFmtId="38" fontId="1" fillId="2" borderId="14" xfId="1" applyFill="1" applyBorder="1" applyAlignment="1" applyProtection="1"/>
    <xf numFmtId="0" fontId="6" fillId="0" borderId="16" xfId="2" applyFont="1" applyBorder="1" applyAlignment="1" applyProtection="1">
      <alignment horizontal="center"/>
    </xf>
    <xf numFmtId="0" fontId="6" fillId="2" borderId="8" xfId="2" applyFont="1" applyFill="1" applyBorder="1" applyAlignment="1" applyProtection="1">
      <alignment horizontal="center"/>
    </xf>
    <xf numFmtId="38" fontId="1" fillId="2" borderId="8" xfId="1" applyFill="1" applyBorder="1" applyAlignment="1" applyProtection="1"/>
    <xf numFmtId="38" fontId="1" fillId="2" borderId="9" xfId="1" applyFill="1" applyBorder="1" applyAlignment="1" applyProtection="1"/>
    <xf numFmtId="0" fontId="6" fillId="0" borderId="17" xfId="2" applyFont="1" applyBorder="1" applyAlignment="1" applyProtection="1">
      <alignment horizontal="center"/>
    </xf>
    <xf numFmtId="0" fontId="1" fillId="0" borderId="18" xfId="2" applyFont="1" applyBorder="1" applyProtection="1"/>
    <xf numFmtId="0" fontId="6" fillId="0" borderId="19" xfId="2" applyFont="1" applyBorder="1" applyAlignment="1" applyProtection="1">
      <alignment horizontal="right"/>
    </xf>
    <xf numFmtId="0" fontId="6" fillId="0" borderId="19" xfId="2" applyFont="1" applyBorder="1" applyProtection="1"/>
    <xf numFmtId="0" fontId="6" fillId="3" borderId="20" xfId="2" applyFont="1" applyFill="1" applyBorder="1" applyAlignment="1" applyProtection="1">
      <alignment horizontal="center"/>
    </xf>
    <xf numFmtId="38" fontId="1" fillId="3" borderId="20" xfId="1" applyFill="1" applyBorder="1" applyAlignment="1" applyProtection="1"/>
    <xf numFmtId="38" fontId="1" fillId="3" borderId="21" xfId="1" applyFill="1" applyBorder="1" applyAlignment="1" applyProtection="1"/>
    <xf numFmtId="0" fontId="6" fillId="3" borderId="0" xfId="2" applyFont="1" applyFill="1" applyBorder="1" applyAlignment="1" applyProtection="1">
      <alignment horizontal="center"/>
    </xf>
    <xf numFmtId="38" fontId="1" fillId="3" borderId="0" xfId="1" applyFill="1" applyBorder="1" applyAlignment="1" applyProtection="1"/>
    <xf numFmtId="38" fontId="1" fillId="3" borderId="22" xfId="1" applyFill="1" applyBorder="1" applyAlignment="1" applyProtection="1"/>
    <xf numFmtId="0" fontId="6" fillId="3" borderId="23" xfId="2" applyFont="1" applyFill="1" applyBorder="1" applyProtection="1"/>
    <xf numFmtId="0" fontId="6" fillId="3" borderId="24" xfId="2" applyFont="1" applyFill="1" applyBorder="1" applyAlignment="1" applyProtection="1">
      <alignment horizontal="center"/>
    </xf>
    <xf numFmtId="38" fontId="6" fillId="3" borderId="25" xfId="1" applyFont="1" applyFill="1" applyBorder="1" applyAlignment="1" applyProtection="1">
      <alignment horizontal="center"/>
    </xf>
    <xf numFmtId="38" fontId="6" fillId="0" borderId="26" xfId="1" applyFont="1" applyBorder="1" applyAlignment="1" applyProtection="1"/>
    <xf numFmtId="0" fontId="6" fillId="0" borderId="13" xfId="2" applyFont="1" applyBorder="1" applyProtection="1"/>
    <xf numFmtId="38" fontId="1" fillId="0" borderId="27" xfId="1" applyBorder="1" applyAlignment="1" applyProtection="1"/>
    <xf numFmtId="38" fontId="1" fillId="0" borderId="28" xfId="1" applyBorder="1" applyAlignment="1" applyProtection="1"/>
    <xf numFmtId="38" fontId="1" fillId="0" borderId="29" xfId="1" applyBorder="1" applyAlignment="1" applyProtection="1"/>
    <xf numFmtId="38" fontId="1" fillId="0" borderId="30" xfId="1" applyBorder="1" applyAlignment="1" applyProtection="1"/>
    <xf numFmtId="0" fontId="6" fillId="0" borderId="11" xfId="2" applyFont="1" applyBorder="1" applyProtection="1"/>
    <xf numFmtId="38" fontId="1" fillId="2" borderId="10" xfId="1" applyFill="1" applyBorder="1" applyAlignment="1" applyProtection="1"/>
    <xf numFmtId="38" fontId="1" fillId="2" borderId="31" xfId="1" applyFill="1" applyBorder="1" applyAlignment="1" applyProtection="1"/>
    <xf numFmtId="0" fontId="6" fillId="0" borderId="6" xfId="2" applyFont="1" applyBorder="1" applyProtection="1"/>
    <xf numFmtId="38" fontId="1" fillId="0" borderId="27" xfId="1" applyFont="1" applyBorder="1" applyAlignment="1" applyProtection="1"/>
    <xf numFmtId="0" fontId="6" fillId="0" borderId="32" xfId="2" applyFont="1" applyBorder="1" applyProtection="1"/>
    <xf numFmtId="0" fontId="6" fillId="0" borderId="32" xfId="2" applyFont="1" applyBorder="1" applyAlignment="1" applyProtection="1">
      <alignment horizontal="center"/>
    </xf>
    <xf numFmtId="38" fontId="1" fillId="0" borderId="32" xfId="1" applyBorder="1" applyAlignment="1" applyProtection="1"/>
    <xf numFmtId="38" fontId="1" fillId="0" borderId="0" xfId="1" applyBorder="1" applyAlignment="1" applyProtection="1"/>
    <xf numFmtId="38" fontId="1" fillId="0" borderId="33" xfId="1" applyBorder="1" applyAlignment="1" applyProtection="1"/>
    <xf numFmtId="0" fontId="6" fillId="0" borderId="34" xfId="2" applyFont="1" applyBorder="1" applyProtection="1"/>
    <xf numFmtId="0" fontId="6" fillId="0" borderId="35" xfId="2" applyFont="1" applyBorder="1" applyProtection="1"/>
    <xf numFmtId="0" fontId="6" fillId="2" borderId="35" xfId="2" applyFont="1" applyFill="1" applyBorder="1" applyAlignment="1" applyProtection="1">
      <alignment horizontal="center"/>
    </xf>
    <xf numFmtId="38" fontId="1" fillId="2" borderId="35" xfId="1" applyFill="1" applyBorder="1" applyAlignment="1" applyProtection="1"/>
    <xf numFmtId="38" fontId="1" fillId="2" borderId="36" xfId="1" applyFill="1" applyBorder="1" applyAlignment="1" applyProtection="1"/>
    <xf numFmtId="38" fontId="1" fillId="2" borderId="37" xfId="1" applyFill="1" applyBorder="1" applyAlignment="1" applyProtection="1"/>
    <xf numFmtId="38" fontId="7" fillId="0" borderId="38" xfId="1" applyFont="1" applyBorder="1" applyAlignment="1" applyProtection="1"/>
    <xf numFmtId="38" fontId="7" fillId="0" borderId="6" xfId="1" applyFont="1" applyBorder="1" applyAlignment="1" applyProtection="1"/>
    <xf numFmtId="38" fontId="7" fillId="0" borderId="16" xfId="1" applyFont="1" applyBorder="1" applyAlignment="1" applyProtection="1"/>
    <xf numFmtId="38" fontId="7" fillId="0" borderId="8" xfId="1" applyFont="1" applyBorder="1" applyAlignment="1" applyProtection="1"/>
    <xf numFmtId="38" fontId="7" fillId="0" borderId="39" xfId="1" applyFont="1" applyBorder="1" applyAlignment="1" applyProtection="1"/>
    <xf numFmtId="38" fontId="7" fillId="2" borderId="11" xfId="1" applyFont="1" applyFill="1" applyBorder="1" applyAlignment="1" applyProtection="1"/>
    <xf numFmtId="38" fontId="7" fillId="2" borderId="17" xfId="1" applyFont="1" applyFill="1" applyBorder="1" applyAlignment="1" applyProtection="1"/>
    <xf numFmtId="38" fontId="7" fillId="0" borderId="13" xfId="1" applyFont="1" applyBorder="1" applyAlignment="1" applyProtection="1"/>
    <xf numFmtId="38" fontId="7" fillId="0" borderId="15" xfId="1" applyFont="1" applyBorder="1" applyAlignment="1" applyProtection="1"/>
    <xf numFmtId="38" fontId="7" fillId="2" borderId="15" xfId="1" applyFont="1" applyFill="1" applyBorder="1" applyAlignment="1" applyProtection="1"/>
    <xf numFmtId="38" fontId="7" fillId="2" borderId="39" xfId="1" applyFont="1" applyFill="1" applyBorder="1" applyAlignment="1" applyProtection="1"/>
    <xf numFmtId="38" fontId="7" fillId="0" borderId="32" xfId="1" applyFont="1" applyBorder="1" applyAlignment="1" applyProtection="1"/>
    <xf numFmtId="38" fontId="1" fillId="0" borderId="40" xfId="1" applyBorder="1" applyAlignment="1" applyProtection="1">
      <protection locked="0"/>
    </xf>
    <xf numFmtId="38" fontId="1" fillId="0" borderId="29" xfId="1" applyBorder="1" applyAlignment="1" applyProtection="1">
      <protection locked="0"/>
    </xf>
    <xf numFmtId="38" fontId="1" fillId="2" borderId="10" xfId="1" applyFill="1" applyBorder="1" applyAlignment="1"/>
    <xf numFmtId="38" fontId="1" fillId="0" borderId="27" xfId="1" applyBorder="1" applyAlignment="1" applyProtection="1">
      <protection locked="0"/>
    </xf>
    <xf numFmtId="38" fontId="1" fillId="2" borderId="27" xfId="1" applyFill="1" applyBorder="1" applyAlignment="1"/>
    <xf numFmtId="38" fontId="1" fillId="2" borderId="29" xfId="1" applyFill="1" applyBorder="1" applyAlignment="1"/>
    <xf numFmtId="38" fontId="1" fillId="3" borderId="20" xfId="1" applyFill="1" applyBorder="1" applyAlignment="1"/>
    <xf numFmtId="38" fontId="1" fillId="3" borderId="0" xfId="1" applyFill="1" applyBorder="1" applyAlignment="1"/>
    <xf numFmtId="38" fontId="6" fillId="3" borderId="23" xfId="1" applyFont="1" applyFill="1" applyBorder="1" applyAlignment="1">
      <alignment horizontal="center"/>
    </xf>
    <xf numFmtId="38" fontId="1" fillId="0" borderId="32" xfId="1" applyBorder="1" applyAlignment="1"/>
    <xf numFmtId="38" fontId="1" fillId="2" borderId="36" xfId="1" applyFill="1" applyBorder="1" applyAlignment="1"/>
    <xf numFmtId="38" fontId="6" fillId="3" borderId="41" xfId="1" applyFont="1" applyFill="1" applyBorder="1" applyAlignment="1" applyProtection="1">
      <alignment horizontal="center"/>
    </xf>
    <xf numFmtId="38" fontId="1" fillId="0" borderId="42" xfId="1" applyBorder="1" applyAlignment="1" applyProtection="1"/>
    <xf numFmtId="38" fontId="1" fillId="0" borderId="43" xfId="1" applyBorder="1" applyAlignment="1" applyProtection="1"/>
    <xf numFmtId="38" fontId="1" fillId="2" borderId="44" xfId="1" applyFill="1" applyBorder="1" applyAlignment="1" applyProtection="1"/>
    <xf numFmtId="38" fontId="1" fillId="0" borderId="42" xfId="1" applyFont="1" applyBorder="1" applyAlignment="1" applyProtection="1"/>
    <xf numFmtId="38" fontId="1" fillId="0" borderId="0" xfId="2" applyNumberFormat="1" applyProtection="1"/>
    <xf numFmtId="38" fontId="0" fillId="0" borderId="9" xfId="1" applyFont="1" applyBorder="1" applyAlignment="1" applyProtection="1"/>
    <xf numFmtId="38" fontId="1" fillId="0" borderId="6" xfId="3" applyFont="1" applyBorder="1" applyAlignment="1" applyProtection="1"/>
    <xf numFmtId="38" fontId="1" fillId="0" borderId="8" xfId="3" applyFont="1" applyBorder="1" applyAlignment="1" applyProtection="1"/>
    <xf numFmtId="38" fontId="1" fillId="2" borderId="11" xfId="3" applyFont="1" applyFill="1" applyBorder="1" applyAlignment="1" applyProtection="1"/>
    <xf numFmtId="38" fontId="1" fillId="0" borderId="13" xfId="3" applyFont="1" applyBorder="1" applyAlignment="1" applyProtection="1"/>
    <xf numFmtId="38" fontId="1" fillId="2" borderId="11" xfId="3" applyFill="1" applyBorder="1" applyAlignment="1" applyProtection="1"/>
    <xf numFmtId="38" fontId="1" fillId="2" borderId="13" xfId="3" applyFill="1" applyBorder="1" applyAlignment="1" applyProtection="1"/>
    <xf numFmtId="38" fontId="1" fillId="2" borderId="8" xfId="3" applyFill="1" applyBorder="1" applyAlignment="1" applyProtection="1"/>
    <xf numFmtId="0" fontId="6" fillId="0" borderId="19" xfId="2" applyFont="1" applyBorder="1" applyAlignment="1" applyProtection="1">
      <alignment horizontal="distributed" vertical="center"/>
    </xf>
    <xf numFmtId="0" fontId="3" fillId="0" borderId="0" xfId="2" applyFont="1" applyAlignment="1" applyProtection="1">
      <alignment horizontal="center"/>
    </xf>
    <xf numFmtId="0" fontId="4" fillId="0" borderId="45" xfId="2" applyFont="1" applyBorder="1" applyAlignment="1" applyProtection="1">
      <alignment horizontal="center"/>
    </xf>
    <xf numFmtId="0" fontId="1" fillId="0" borderId="46" xfId="2" applyBorder="1" applyAlignment="1" applyProtection="1"/>
    <xf numFmtId="0" fontId="1" fillId="0" borderId="47" xfId="2" applyBorder="1" applyAlignment="1" applyProtection="1"/>
    <xf numFmtId="0" fontId="1" fillId="0" borderId="48" xfId="2" applyBorder="1" applyAlignment="1" applyProtection="1"/>
    <xf numFmtId="0" fontId="6" fillId="0" borderId="49" xfId="2" applyFont="1" applyBorder="1" applyAlignment="1" applyProtection="1">
      <alignment horizontal="distributed"/>
    </xf>
    <xf numFmtId="0" fontId="6" fillId="0" borderId="50" xfId="2" applyFont="1" applyBorder="1" applyAlignment="1" applyProtection="1">
      <alignment horizontal="distributed"/>
    </xf>
    <xf numFmtId="0" fontId="6" fillId="0" borderId="38" xfId="2" applyFont="1" applyBorder="1" applyAlignment="1" applyProtection="1">
      <alignment horizontal="distributed"/>
    </xf>
  </cellXfs>
  <cellStyles count="4">
    <cellStyle name="桁区切り" xfId="1" builtinId="6"/>
    <cellStyle name="桁区切り 2" xfId="3"/>
    <cellStyle name="標準" xfId="0" builtinId="0"/>
    <cellStyle name="標準_年・月別・年齢別人口統計等（H13～住民基本台帳より）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30</xdr:row>
      <xdr:rowOff>9525</xdr:rowOff>
    </xdr:from>
    <xdr:to>
      <xdr:col>3</xdr:col>
      <xdr:colOff>0</xdr:colOff>
      <xdr:row>30</xdr:row>
      <xdr:rowOff>123825</xdr:rowOff>
    </xdr:to>
    <xdr:sp macro="" textlink="">
      <xdr:nvSpPr>
        <xdr:cNvPr id="2198" name="Line 1"/>
        <xdr:cNvSpPr>
          <a:spLocks noChangeShapeType="1"/>
        </xdr:cNvSpPr>
      </xdr:nvSpPr>
      <xdr:spPr bwMode="auto">
        <a:xfrm>
          <a:off x="561975" y="4591050"/>
          <a:ext cx="895350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4"/>
  <sheetViews>
    <sheetView showZeros="0" tabSelected="1" zoomScale="115" zoomScaleNormal="115" zoomScaleSheetLayoutView="100" workbookViewId="0">
      <selection activeCell="O44" sqref="O44"/>
    </sheetView>
  </sheetViews>
  <sheetFormatPr defaultRowHeight="11.25" x14ac:dyDescent="0.15"/>
  <cols>
    <col min="1" max="1" width="9.33203125" style="1"/>
    <col min="2" max="2" width="12.1640625" style="1" bestFit="1" customWidth="1"/>
    <col min="3" max="3" width="4" style="1" bestFit="1" customWidth="1"/>
    <col min="4" max="16" width="9.83203125" style="1" customWidth="1"/>
    <col min="17" max="17" width="10.5" style="1" customWidth="1"/>
    <col min="18" max="16384" width="9.33203125" style="1"/>
  </cols>
  <sheetData>
    <row r="1" spans="1:16" ht="18.75" x14ac:dyDescent="0.2">
      <c r="A1" s="105" t="s">
        <v>31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</row>
    <row r="2" spans="1:16" ht="15" thickBot="1" x14ac:dyDescent="0.2">
      <c r="C2" s="106" t="s">
        <v>32</v>
      </c>
      <c r="D2" s="106"/>
      <c r="E2" s="106"/>
      <c r="L2" s="95"/>
    </row>
    <row r="3" spans="1:16" ht="16.5" customHeight="1" thickBot="1" x14ac:dyDescent="0.2">
      <c r="A3" s="107"/>
      <c r="B3" s="108"/>
      <c r="C3" s="109"/>
      <c r="D3" s="2" t="s">
        <v>11</v>
      </c>
      <c r="E3" s="2" t="s">
        <v>0</v>
      </c>
      <c r="F3" s="2" t="s">
        <v>1</v>
      </c>
      <c r="G3" s="2" t="s">
        <v>2</v>
      </c>
      <c r="H3" s="2" t="s">
        <v>3</v>
      </c>
      <c r="I3" s="2" t="s">
        <v>4</v>
      </c>
      <c r="J3" s="2" t="s">
        <v>5</v>
      </c>
      <c r="K3" s="2" t="s">
        <v>6</v>
      </c>
      <c r="L3" s="2" t="s">
        <v>7</v>
      </c>
      <c r="M3" s="2" t="s">
        <v>8</v>
      </c>
      <c r="N3" s="2" t="s">
        <v>9</v>
      </c>
      <c r="O3" s="3" t="s">
        <v>10</v>
      </c>
    </row>
    <row r="4" spans="1:16" ht="16.5" customHeight="1" thickTop="1" thickBot="1" x14ac:dyDescent="0.2">
      <c r="A4" s="110" t="s">
        <v>12</v>
      </c>
      <c r="B4" s="111"/>
      <c r="C4" s="112"/>
      <c r="D4" s="4">
        <v>33195</v>
      </c>
      <c r="E4" s="4">
        <v>33181</v>
      </c>
      <c r="F4" s="79">
        <v>33334</v>
      </c>
      <c r="G4" s="4">
        <v>33373</v>
      </c>
      <c r="H4" s="4">
        <v>33377</v>
      </c>
      <c r="I4" s="4">
        <v>33383</v>
      </c>
      <c r="J4" s="4">
        <v>33396</v>
      </c>
      <c r="K4" s="4">
        <v>33415</v>
      </c>
      <c r="L4" s="4">
        <v>33415</v>
      </c>
      <c r="M4" s="67">
        <v>33445</v>
      </c>
      <c r="N4" s="4">
        <v>33449</v>
      </c>
      <c r="O4" s="5">
        <v>33435</v>
      </c>
      <c r="P4" s="6"/>
    </row>
    <row r="5" spans="1:16" ht="12" thickTop="1" x14ac:dyDescent="0.15">
      <c r="A5" s="104" t="s">
        <v>13</v>
      </c>
      <c r="B5" s="7"/>
      <c r="C5" s="8" t="s">
        <v>14</v>
      </c>
      <c r="D5" s="68">
        <v>5000</v>
      </c>
      <c r="E5" s="9">
        <v>4999</v>
      </c>
      <c r="F5" s="97">
        <v>5010</v>
      </c>
      <c r="G5" s="9">
        <v>5001</v>
      </c>
      <c r="H5" s="97">
        <v>4999</v>
      </c>
      <c r="I5" s="9">
        <v>4993</v>
      </c>
      <c r="J5" s="9">
        <v>4979</v>
      </c>
      <c r="K5" s="9">
        <v>4971</v>
      </c>
      <c r="L5" s="9">
        <v>4962</v>
      </c>
      <c r="M5" s="69">
        <v>4959</v>
      </c>
      <c r="N5" s="9">
        <v>4958</v>
      </c>
      <c r="O5" s="10">
        <v>4950</v>
      </c>
      <c r="P5" s="6"/>
    </row>
    <row r="6" spans="1:16" x14ac:dyDescent="0.15">
      <c r="A6" s="104"/>
      <c r="B6" s="7" t="s">
        <v>15</v>
      </c>
      <c r="C6" s="11" t="s">
        <v>16</v>
      </c>
      <c r="D6" s="70">
        <v>4720</v>
      </c>
      <c r="E6" s="12">
        <v>4709</v>
      </c>
      <c r="F6" s="98">
        <v>4720</v>
      </c>
      <c r="G6" s="12">
        <v>4729</v>
      </c>
      <c r="H6" s="98">
        <v>4719</v>
      </c>
      <c r="I6" s="12">
        <v>4713</v>
      </c>
      <c r="J6" s="12">
        <v>4707</v>
      </c>
      <c r="K6" s="12">
        <v>4708</v>
      </c>
      <c r="L6" s="12">
        <v>4710</v>
      </c>
      <c r="M6" s="71">
        <v>4691</v>
      </c>
      <c r="N6" s="12">
        <v>4689</v>
      </c>
      <c r="O6" s="13">
        <v>4685</v>
      </c>
      <c r="P6" s="6"/>
    </row>
    <row r="7" spans="1:16" x14ac:dyDescent="0.15">
      <c r="A7" s="104"/>
      <c r="B7" s="14"/>
      <c r="C7" s="15" t="s">
        <v>17</v>
      </c>
      <c r="D7" s="72">
        <v>9720</v>
      </c>
      <c r="E7" s="16">
        <v>9708</v>
      </c>
      <c r="F7" s="99">
        <v>9730</v>
      </c>
      <c r="G7" s="16">
        <v>9730</v>
      </c>
      <c r="H7" s="99">
        <v>9718</v>
      </c>
      <c r="I7" s="16">
        <v>9706</v>
      </c>
      <c r="J7" s="16">
        <v>9686</v>
      </c>
      <c r="K7" s="16">
        <v>9679</v>
      </c>
      <c r="L7" s="16">
        <v>9672</v>
      </c>
      <c r="M7" s="73">
        <v>9650</v>
      </c>
      <c r="N7" s="16">
        <v>9647</v>
      </c>
      <c r="O7" s="17">
        <v>9635</v>
      </c>
      <c r="P7" s="6"/>
    </row>
    <row r="8" spans="1:16" x14ac:dyDescent="0.15">
      <c r="A8" s="104"/>
      <c r="B8" s="18"/>
      <c r="C8" s="19" t="s">
        <v>14</v>
      </c>
      <c r="D8" s="74">
        <v>18756</v>
      </c>
      <c r="E8" s="20">
        <v>18719</v>
      </c>
      <c r="F8" s="100">
        <v>18671</v>
      </c>
      <c r="G8" s="20">
        <v>18677</v>
      </c>
      <c r="H8" s="100">
        <v>18664</v>
      </c>
      <c r="I8" s="20">
        <v>18680</v>
      </c>
      <c r="J8" s="20">
        <v>18677</v>
      </c>
      <c r="K8" s="20">
        <v>18690</v>
      </c>
      <c r="L8" s="20">
        <v>18705</v>
      </c>
      <c r="M8" s="75">
        <v>18730</v>
      </c>
      <c r="N8" s="20">
        <v>18713</v>
      </c>
      <c r="O8" s="21">
        <v>18717</v>
      </c>
      <c r="P8" s="6"/>
    </row>
    <row r="9" spans="1:16" x14ac:dyDescent="0.15">
      <c r="A9" s="104"/>
      <c r="B9" s="8" t="s">
        <v>18</v>
      </c>
      <c r="C9" s="11" t="s">
        <v>16</v>
      </c>
      <c r="D9" s="70">
        <v>18342</v>
      </c>
      <c r="E9" s="12">
        <v>18337</v>
      </c>
      <c r="F9" s="98">
        <v>18301</v>
      </c>
      <c r="G9" s="12">
        <v>18300</v>
      </c>
      <c r="H9" s="98">
        <v>18307</v>
      </c>
      <c r="I9" s="12">
        <v>18302</v>
      </c>
      <c r="J9" s="12">
        <v>18275</v>
      </c>
      <c r="K9" s="12">
        <v>18248</v>
      </c>
      <c r="L9" s="12">
        <v>18209</v>
      </c>
      <c r="M9" s="71">
        <v>18211</v>
      </c>
      <c r="N9" s="12">
        <v>18199</v>
      </c>
      <c r="O9" s="96">
        <v>18199</v>
      </c>
      <c r="P9" s="6"/>
    </row>
    <row r="10" spans="1:16" x14ac:dyDescent="0.15">
      <c r="A10" s="104"/>
      <c r="B10" s="8"/>
      <c r="C10" s="15" t="s">
        <v>17</v>
      </c>
      <c r="D10" s="72">
        <v>37098</v>
      </c>
      <c r="E10" s="16">
        <v>37056</v>
      </c>
      <c r="F10" s="99">
        <v>36972</v>
      </c>
      <c r="G10" s="16">
        <v>36977</v>
      </c>
      <c r="H10" s="99">
        <v>36971</v>
      </c>
      <c r="I10" s="16">
        <v>36982</v>
      </c>
      <c r="J10" s="16">
        <v>36952</v>
      </c>
      <c r="K10" s="16">
        <v>36938</v>
      </c>
      <c r="L10" s="16">
        <v>36914</v>
      </c>
      <c r="M10" s="73">
        <v>36941</v>
      </c>
      <c r="N10" s="16">
        <v>36912</v>
      </c>
      <c r="O10" s="17">
        <v>36916</v>
      </c>
      <c r="P10" s="6"/>
    </row>
    <row r="11" spans="1:16" x14ac:dyDescent="0.15">
      <c r="A11" s="104"/>
      <c r="B11" s="19"/>
      <c r="C11" s="19" t="s">
        <v>14</v>
      </c>
      <c r="D11" s="74">
        <v>2104</v>
      </c>
      <c r="E11" s="20">
        <v>2106</v>
      </c>
      <c r="F11" s="100">
        <v>2097</v>
      </c>
      <c r="G11" s="20">
        <v>2096</v>
      </c>
      <c r="H11" s="100">
        <v>2099</v>
      </c>
      <c r="I11" s="20">
        <v>2080</v>
      </c>
      <c r="J11" s="20">
        <v>2093</v>
      </c>
      <c r="K11" s="20">
        <v>2084</v>
      </c>
      <c r="L11" s="20">
        <v>2087</v>
      </c>
      <c r="M11" s="75">
        <v>2078</v>
      </c>
      <c r="N11" s="20">
        <v>2079</v>
      </c>
      <c r="O11" s="21">
        <v>2073</v>
      </c>
      <c r="P11" s="6"/>
    </row>
    <row r="12" spans="1:16" x14ac:dyDescent="0.15">
      <c r="A12" s="104"/>
      <c r="B12" s="8" t="s">
        <v>19</v>
      </c>
      <c r="C12" s="11" t="s">
        <v>16</v>
      </c>
      <c r="D12" s="70">
        <v>2266</v>
      </c>
      <c r="E12" s="12">
        <v>2257</v>
      </c>
      <c r="F12" s="98">
        <v>2245</v>
      </c>
      <c r="G12" s="12">
        <v>2247</v>
      </c>
      <c r="H12" s="98">
        <v>2245</v>
      </c>
      <c r="I12" s="12">
        <v>2231</v>
      </c>
      <c r="J12" s="12">
        <v>2218</v>
      </c>
      <c r="K12" s="12">
        <v>2235</v>
      </c>
      <c r="L12" s="12">
        <v>2248</v>
      </c>
      <c r="M12" s="71">
        <v>2255</v>
      </c>
      <c r="N12" s="12">
        <v>2261</v>
      </c>
      <c r="O12" s="13">
        <v>2262</v>
      </c>
      <c r="P12" s="6"/>
    </row>
    <row r="13" spans="1:16" x14ac:dyDescent="0.15">
      <c r="A13" s="104"/>
      <c r="B13" s="22"/>
      <c r="C13" s="15" t="s">
        <v>17</v>
      </c>
      <c r="D13" s="72">
        <v>4370</v>
      </c>
      <c r="E13" s="16">
        <v>4363</v>
      </c>
      <c r="F13" s="99">
        <v>4342</v>
      </c>
      <c r="G13" s="16">
        <v>4343</v>
      </c>
      <c r="H13" s="99">
        <v>4344</v>
      </c>
      <c r="I13" s="16">
        <v>4311</v>
      </c>
      <c r="J13" s="16">
        <v>4311</v>
      </c>
      <c r="K13" s="16">
        <v>4319</v>
      </c>
      <c r="L13" s="16">
        <v>4335</v>
      </c>
      <c r="M13" s="73">
        <v>4333</v>
      </c>
      <c r="N13" s="16">
        <v>4340</v>
      </c>
      <c r="O13" s="17">
        <v>4335</v>
      </c>
      <c r="P13" s="6"/>
    </row>
    <row r="14" spans="1:16" x14ac:dyDescent="0.15">
      <c r="A14" s="104"/>
      <c r="B14" s="8"/>
      <c r="C14" s="19" t="s">
        <v>14</v>
      </c>
      <c r="D14" s="74">
        <v>2481</v>
      </c>
      <c r="E14" s="20">
        <v>2461</v>
      </c>
      <c r="F14" s="100">
        <v>2456</v>
      </c>
      <c r="G14" s="20">
        <v>2445</v>
      </c>
      <c r="H14" s="100">
        <v>2433</v>
      </c>
      <c r="I14" s="20">
        <v>2426</v>
      </c>
      <c r="J14" s="20">
        <v>2405</v>
      </c>
      <c r="K14" s="20">
        <v>2393</v>
      </c>
      <c r="L14" s="20">
        <v>2375</v>
      </c>
      <c r="M14" s="75">
        <v>2366</v>
      </c>
      <c r="N14" s="20">
        <v>2361</v>
      </c>
      <c r="O14" s="21">
        <v>2332</v>
      </c>
      <c r="P14" s="6"/>
    </row>
    <row r="15" spans="1:16" x14ac:dyDescent="0.15">
      <c r="A15" s="104"/>
      <c r="B15" s="8" t="s">
        <v>20</v>
      </c>
      <c r="C15" s="11" t="s">
        <v>16</v>
      </c>
      <c r="D15" s="70">
        <v>2685</v>
      </c>
      <c r="E15" s="12">
        <v>2677</v>
      </c>
      <c r="F15" s="98">
        <v>2665</v>
      </c>
      <c r="G15" s="12">
        <v>2679</v>
      </c>
      <c r="H15" s="98">
        <v>2677</v>
      </c>
      <c r="I15" s="12">
        <v>2673</v>
      </c>
      <c r="J15" s="12">
        <v>2666</v>
      </c>
      <c r="K15" s="12">
        <v>2646</v>
      </c>
      <c r="L15" s="12">
        <v>2638</v>
      </c>
      <c r="M15" s="71">
        <v>2616</v>
      </c>
      <c r="N15" s="12">
        <v>2590</v>
      </c>
      <c r="O15" s="13">
        <v>2571</v>
      </c>
      <c r="P15" s="6"/>
    </row>
    <row r="16" spans="1:16" x14ac:dyDescent="0.15">
      <c r="A16" s="104"/>
      <c r="B16" s="8"/>
      <c r="C16" s="15" t="s">
        <v>17</v>
      </c>
      <c r="D16" s="72">
        <v>5166</v>
      </c>
      <c r="E16" s="16">
        <v>5138</v>
      </c>
      <c r="F16" s="99">
        <v>5121</v>
      </c>
      <c r="G16" s="16">
        <v>5124</v>
      </c>
      <c r="H16" s="99">
        <v>5110</v>
      </c>
      <c r="I16" s="16">
        <v>5099</v>
      </c>
      <c r="J16" s="16">
        <v>5071</v>
      </c>
      <c r="K16" s="16">
        <v>5039</v>
      </c>
      <c r="L16" s="16">
        <v>5013</v>
      </c>
      <c r="M16" s="73">
        <v>4982</v>
      </c>
      <c r="N16" s="16">
        <v>4951</v>
      </c>
      <c r="O16" s="17">
        <v>4903</v>
      </c>
      <c r="P16" s="6"/>
    </row>
    <row r="17" spans="1:16" x14ac:dyDescent="0.15">
      <c r="A17" s="104"/>
      <c r="B17" s="19"/>
      <c r="C17" s="19" t="s">
        <v>14</v>
      </c>
      <c r="D17" s="74">
        <v>6788</v>
      </c>
      <c r="E17" s="23">
        <v>6820</v>
      </c>
      <c r="F17" s="100">
        <v>6844</v>
      </c>
      <c r="G17" s="20">
        <v>6853</v>
      </c>
      <c r="H17" s="100">
        <v>6856</v>
      </c>
      <c r="I17" s="20">
        <v>6870</v>
      </c>
      <c r="J17" s="20">
        <v>6878</v>
      </c>
      <c r="K17" s="20">
        <v>6899</v>
      </c>
      <c r="L17" s="20">
        <v>6909</v>
      </c>
      <c r="M17" s="75">
        <v>6928</v>
      </c>
      <c r="N17" s="20">
        <v>6925</v>
      </c>
      <c r="O17" s="21">
        <v>6940</v>
      </c>
      <c r="P17" s="6"/>
    </row>
    <row r="18" spans="1:16" x14ac:dyDescent="0.15">
      <c r="A18" s="104"/>
      <c r="B18" s="8" t="s">
        <v>21</v>
      </c>
      <c r="C18" s="11" t="s">
        <v>16</v>
      </c>
      <c r="D18" s="70">
        <v>9891</v>
      </c>
      <c r="E18" s="12">
        <v>9903</v>
      </c>
      <c r="F18" s="98">
        <v>9929</v>
      </c>
      <c r="G18" s="12">
        <v>9939</v>
      </c>
      <c r="H18" s="98">
        <v>9926</v>
      </c>
      <c r="I18" s="12">
        <v>9939</v>
      </c>
      <c r="J18" s="12">
        <v>9963</v>
      </c>
      <c r="K18" s="12">
        <v>9976</v>
      </c>
      <c r="L18" s="12">
        <v>9978</v>
      </c>
      <c r="M18" s="71">
        <v>9996</v>
      </c>
      <c r="N18" s="12">
        <v>10009</v>
      </c>
      <c r="O18" s="13">
        <v>10034</v>
      </c>
      <c r="P18" s="6"/>
    </row>
    <row r="19" spans="1:16" x14ac:dyDescent="0.15">
      <c r="A19" s="104"/>
      <c r="B19" s="8"/>
      <c r="C19" s="15" t="s">
        <v>17</v>
      </c>
      <c r="D19" s="16">
        <v>16679</v>
      </c>
      <c r="E19" s="16">
        <v>16723</v>
      </c>
      <c r="F19" s="101">
        <v>16773</v>
      </c>
      <c r="G19" s="16">
        <v>16792</v>
      </c>
      <c r="H19" s="101">
        <v>16782</v>
      </c>
      <c r="I19" s="16">
        <v>16809</v>
      </c>
      <c r="J19" s="16">
        <v>16841</v>
      </c>
      <c r="K19" s="16">
        <v>16875</v>
      </c>
      <c r="L19" s="16">
        <v>16887</v>
      </c>
      <c r="M19" s="73">
        <v>16924</v>
      </c>
      <c r="N19" s="16">
        <v>16934</v>
      </c>
      <c r="O19" s="17">
        <v>16974</v>
      </c>
      <c r="P19" s="6"/>
    </row>
    <row r="20" spans="1:16" x14ac:dyDescent="0.15">
      <c r="A20" s="104"/>
      <c r="B20" s="24"/>
      <c r="C20" s="25" t="s">
        <v>14</v>
      </c>
      <c r="D20" s="26">
        <v>35129</v>
      </c>
      <c r="E20" s="26">
        <v>35105</v>
      </c>
      <c r="F20" s="102">
        <v>35078</v>
      </c>
      <c r="G20" s="26">
        <v>35072</v>
      </c>
      <c r="H20" s="102">
        <v>35051</v>
      </c>
      <c r="I20" s="26">
        <v>35049</v>
      </c>
      <c r="J20" s="26">
        <v>35032</v>
      </c>
      <c r="K20" s="26">
        <v>35037</v>
      </c>
      <c r="L20" s="26">
        <v>35038</v>
      </c>
      <c r="M20" s="76">
        <v>35061</v>
      </c>
      <c r="N20" s="26">
        <v>35036</v>
      </c>
      <c r="O20" s="27">
        <v>35012</v>
      </c>
      <c r="P20" s="6"/>
    </row>
    <row r="21" spans="1:16" x14ac:dyDescent="0.15">
      <c r="A21" s="104"/>
      <c r="B21" s="28" t="s">
        <v>22</v>
      </c>
      <c r="C21" s="29" t="s">
        <v>16</v>
      </c>
      <c r="D21" s="30">
        <v>37904</v>
      </c>
      <c r="E21" s="30">
        <v>37883</v>
      </c>
      <c r="F21" s="103">
        <v>37860</v>
      </c>
      <c r="G21" s="30">
        <v>37894</v>
      </c>
      <c r="H21" s="103">
        <v>37874</v>
      </c>
      <c r="I21" s="30">
        <v>37858</v>
      </c>
      <c r="J21" s="30">
        <v>37829</v>
      </c>
      <c r="K21" s="30">
        <v>37813</v>
      </c>
      <c r="L21" s="30">
        <v>37783</v>
      </c>
      <c r="M21" s="77">
        <v>37769</v>
      </c>
      <c r="N21" s="30">
        <v>37748</v>
      </c>
      <c r="O21" s="31">
        <v>37751</v>
      </c>
      <c r="P21" s="6"/>
    </row>
    <row r="22" spans="1:16" x14ac:dyDescent="0.15">
      <c r="A22" s="104"/>
      <c r="B22" s="32"/>
      <c r="C22" s="15" t="s">
        <v>17</v>
      </c>
      <c r="D22" s="16">
        <v>73033</v>
      </c>
      <c r="E22" s="16">
        <v>72988</v>
      </c>
      <c r="F22" s="101">
        <v>72938</v>
      </c>
      <c r="G22" s="16">
        <v>72966</v>
      </c>
      <c r="H22" s="101">
        <v>72925</v>
      </c>
      <c r="I22" s="16">
        <v>72907</v>
      </c>
      <c r="J22" s="16">
        <v>72861</v>
      </c>
      <c r="K22" s="16">
        <v>72850</v>
      </c>
      <c r="L22" s="16">
        <v>72821</v>
      </c>
      <c r="M22" s="73">
        <v>72830</v>
      </c>
      <c r="N22" s="16">
        <v>72784</v>
      </c>
      <c r="O22" s="17">
        <v>72763</v>
      </c>
      <c r="P22" s="6"/>
    </row>
    <row r="23" spans="1:16" x14ac:dyDescent="0.15">
      <c r="A23" s="33" t="s">
        <v>23</v>
      </c>
      <c r="B23" s="8"/>
      <c r="C23" s="25" t="s">
        <v>14</v>
      </c>
      <c r="D23" s="26">
        <f t="shared" ref="D23:O24" si="0">SUM(D11,D14,D17)</f>
        <v>11373</v>
      </c>
      <c r="E23" s="26">
        <f t="shared" si="0"/>
        <v>11387</v>
      </c>
      <c r="F23" s="83">
        <f t="shared" si="0"/>
        <v>11397</v>
      </c>
      <c r="G23" s="26">
        <f t="shared" si="0"/>
        <v>11394</v>
      </c>
      <c r="H23" s="26">
        <f t="shared" si="0"/>
        <v>11388</v>
      </c>
      <c r="I23" s="26">
        <f t="shared" si="0"/>
        <v>11376</v>
      </c>
      <c r="J23" s="26">
        <f t="shared" si="0"/>
        <v>11376</v>
      </c>
      <c r="K23" s="26">
        <f t="shared" si="0"/>
        <v>11376</v>
      </c>
      <c r="L23" s="26">
        <f t="shared" si="0"/>
        <v>11371</v>
      </c>
      <c r="M23" s="76">
        <f t="shared" si="0"/>
        <v>11372</v>
      </c>
      <c r="N23" s="26">
        <f t="shared" si="0"/>
        <v>11365</v>
      </c>
      <c r="O23" s="27">
        <f t="shared" si="0"/>
        <v>11345</v>
      </c>
      <c r="P23" s="6"/>
    </row>
    <row r="24" spans="1:16" x14ac:dyDescent="0.15">
      <c r="A24" s="34"/>
      <c r="B24" s="8" t="s">
        <v>24</v>
      </c>
      <c r="C24" s="29" t="s">
        <v>16</v>
      </c>
      <c r="D24" s="30">
        <f t="shared" si="0"/>
        <v>14842</v>
      </c>
      <c r="E24" s="30">
        <f t="shared" si="0"/>
        <v>14837</v>
      </c>
      <c r="F24" s="84">
        <f t="shared" si="0"/>
        <v>14839</v>
      </c>
      <c r="G24" s="30">
        <f t="shared" si="0"/>
        <v>14865</v>
      </c>
      <c r="H24" s="30">
        <f t="shared" si="0"/>
        <v>14848</v>
      </c>
      <c r="I24" s="30">
        <f t="shared" si="0"/>
        <v>14843</v>
      </c>
      <c r="J24" s="30">
        <f t="shared" si="0"/>
        <v>14847</v>
      </c>
      <c r="K24" s="30">
        <f t="shared" si="0"/>
        <v>14857</v>
      </c>
      <c r="L24" s="30">
        <f t="shared" si="0"/>
        <v>14864</v>
      </c>
      <c r="M24" s="77">
        <f t="shared" si="0"/>
        <v>14867</v>
      </c>
      <c r="N24" s="30">
        <f t="shared" si="0"/>
        <v>14860</v>
      </c>
      <c r="O24" s="31">
        <f t="shared" si="0"/>
        <v>14867</v>
      </c>
      <c r="P24" s="6"/>
    </row>
    <row r="25" spans="1:16" x14ac:dyDescent="0.15">
      <c r="A25" s="35"/>
      <c r="B25" s="8"/>
      <c r="C25" s="15" t="s">
        <v>17</v>
      </c>
      <c r="D25" s="16">
        <f t="shared" ref="D25:O25" si="1">D23+D24</f>
        <v>26215</v>
      </c>
      <c r="E25" s="16">
        <f t="shared" si="1"/>
        <v>26224</v>
      </c>
      <c r="F25" s="81">
        <f t="shared" si="1"/>
        <v>26236</v>
      </c>
      <c r="G25" s="16">
        <f t="shared" si="1"/>
        <v>26259</v>
      </c>
      <c r="H25" s="16">
        <f t="shared" si="1"/>
        <v>26236</v>
      </c>
      <c r="I25" s="16">
        <f t="shared" si="1"/>
        <v>26219</v>
      </c>
      <c r="J25" s="16">
        <f t="shared" si="1"/>
        <v>26223</v>
      </c>
      <c r="K25" s="16">
        <f t="shared" si="1"/>
        <v>26233</v>
      </c>
      <c r="L25" s="16">
        <f t="shared" si="1"/>
        <v>26235</v>
      </c>
      <c r="M25" s="73">
        <f t="shared" si="1"/>
        <v>26239</v>
      </c>
      <c r="N25" s="16">
        <f t="shared" si="1"/>
        <v>26225</v>
      </c>
      <c r="O25" s="17">
        <f t="shared" si="1"/>
        <v>26212</v>
      </c>
      <c r="P25" s="6"/>
    </row>
    <row r="26" spans="1:16" x14ac:dyDescent="0.15">
      <c r="A26" s="35"/>
      <c r="B26" s="19"/>
      <c r="C26" s="25" t="s">
        <v>14</v>
      </c>
      <c r="D26" s="26">
        <f t="shared" ref="D26:O27" si="2">SUM(D14,D17)</f>
        <v>9269</v>
      </c>
      <c r="E26" s="26">
        <f t="shared" si="2"/>
        <v>9281</v>
      </c>
      <c r="F26" s="83">
        <f t="shared" si="2"/>
        <v>9300</v>
      </c>
      <c r="G26" s="26">
        <f t="shared" si="2"/>
        <v>9298</v>
      </c>
      <c r="H26" s="26">
        <f t="shared" si="2"/>
        <v>9289</v>
      </c>
      <c r="I26" s="26">
        <f t="shared" si="2"/>
        <v>9296</v>
      </c>
      <c r="J26" s="26">
        <f t="shared" si="2"/>
        <v>9283</v>
      </c>
      <c r="K26" s="26">
        <f t="shared" si="2"/>
        <v>9292</v>
      </c>
      <c r="L26" s="26">
        <f t="shared" si="2"/>
        <v>9284</v>
      </c>
      <c r="M26" s="76">
        <f t="shared" si="2"/>
        <v>9294</v>
      </c>
      <c r="N26" s="26">
        <f t="shared" si="2"/>
        <v>9286</v>
      </c>
      <c r="O26" s="27">
        <f t="shared" si="2"/>
        <v>9272</v>
      </c>
      <c r="P26" s="6"/>
    </row>
    <row r="27" spans="1:16" x14ac:dyDescent="0.15">
      <c r="A27" s="34"/>
      <c r="B27" s="8" t="s">
        <v>25</v>
      </c>
      <c r="C27" s="29" t="s">
        <v>16</v>
      </c>
      <c r="D27" s="30">
        <f t="shared" si="2"/>
        <v>12576</v>
      </c>
      <c r="E27" s="30">
        <f t="shared" si="2"/>
        <v>12580</v>
      </c>
      <c r="F27" s="84">
        <f t="shared" si="2"/>
        <v>12594</v>
      </c>
      <c r="G27" s="30">
        <f t="shared" si="2"/>
        <v>12618</v>
      </c>
      <c r="H27" s="30">
        <f t="shared" si="2"/>
        <v>12603</v>
      </c>
      <c r="I27" s="30">
        <f t="shared" si="2"/>
        <v>12612</v>
      </c>
      <c r="J27" s="30">
        <f t="shared" si="2"/>
        <v>12629</v>
      </c>
      <c r="K27" s="30">
        <f t="shared" si="2"/>
        <v>12622</v>
      </c>
      <c r="L27" s="30">
        <f t="shared" si="2"/>
        <v>12616</v>
      </c>
      <c r="M27" s="77">
        <f t="shared" si="2"/>
        <v>12612</v>
      </c>
      <c r="N27" s="30">
        <f t="shared" si="2"/>
        <v>12599</v>
      </c>
      <c r="O27" s="31">
        <f t="shared" si="2"/>
        <v>12605</v>
      </c>
      <c r="P27" s="6"/>
    </row>
    <row r="28" spans="1:16" x14ac:dyDescent="0.15">
      <c r="A28" s="35"/>
      <c r="B28" s="22"/>
      <c r="C28" s="15" t="s">
        <v>17</v>
      </c>
      <c r="D28" s="16">
        <f t="shared" ref="D28:O28" si="3">D26+D27</f>
        <v>21845</v>
      </c>
      <c r="E28" s="16">
        <f t="shared" si="3"/>
        <v>21861</v>
      </c>
      <c r="F28" s="81">
        <f t="shared" si="3"/>
        <v>21894</v>
      </c>
      <c r="G28" s="16">
        <f>G26+G27</f>
        <v>21916</v>
      </c>
      <c r="H28" s="16">
        <f>H26+H27</f>
        <v>21892</v>
      </c>
      <c r="I28" s="16">
        <f t="shared" si="3"/>
        <v>21908</v>
      </c>
      <c r="J28" s="16">
        <f t="shared" si="3"/>
        <v>21912</v>
      </c>
      <c r="K28" s="16">
        <f t="shared" si="3"/>
        <v>21914</v>
      </c>
      <c r="L28" s="16">
        <f t="shared" si="3"/>
        <v>21900</v>
      </c>
      <c r="M28" s="73">
        <f t="shared" si="3"/>
        <v>21906</v>
      </c>
      <c r="N28" s="16">
        <f t="shared" si="3"/>
        <v>21885</v>
      </c>
      <c r="O28" s="17">
        <f t="shared" si="3"/>
        <v>21877</v>
      </c>
      <c r="P28" s="6"/>
    </row>
    <row r="29" spans="1:16" x14ac:dyDescent="0.15">
      <c r="A29" s="35"/>
      <c r="B29" s="36"/>
      <c r="C29" s="36"/>
      <c r="D29" s="37"/>
      <c r="E29" s="37"/>
      <c r="F29" s="85"/>
      <c r="G29" s="37"/>
      <c r="H29" s="37"/>
      <c r="I29" s="37"/>
      <c r="J29" s="37"/>
      <c r="K29" s="37"/>
      <c r="L29" s="37"/>
      <c r="M29" s="37"/>
      <c r="N29" s="37"/>
      <c r="O29" s="38"/>
      <c r="P29" s="6"/>
    </row>
    <row r="30" spans="1:16" ht="12" thickBot="1" x14ac:dyDescent="0.2">
      <c r="A30" s="35"/>
      <c r="B30" s="39"/>
      <c r="C30" s="39"/>
      <c r="D30" s="40"/>
      <c r="E30" s="40"/>
      <c r="F30" s="86"/>
      <c r="G30" s="40"/>
      <c r="H30" s="40"/>
      <c r="I30" s="40"/>
      <c r="J30" s="40"/>
      <c r="K30" s="40"/>
      <c r="L30" s="40"/>
      <c r="M30" s="40"/>
      <c r="N30" s="40"/>
      <c r="O30" s="41"/>
      <c r="P30" s="6"/>
    </row>
    <row r="31" spans="1:16" x14ac:dyDescent="0.15">
      <c r="A31" s="35"/>
      <c r="B31" s="42"/>
      <c r="C31" s="43"/>
      <c r="D31" s="44" t="s">
        <v>11</v>
      </c>
      <c r="E31" s="44" t="s">
        <v>0</v>
      </c>
      <c r="F31" s="87" t="s">
        <v>1</v>
      </c>
      <c r="G31" s="44" t="s">
        <v>2</v>
      </c>
      <c r="H31" s="44" t="s">
        <v>3</v>
      </c>
      <c r="I31" s="44" t="s">
        <v>4</v>
      </c>
      <c r="J31" s="44" t="s">
        <v>5</v>
      </c>
      <c r="K31" s="44" t="s">
        <v>6</v>
      </c>
      <c r="L31" s="44" t="s">
        <v>7</v>
      </c>
      <c r="M31" s="44" t="s">
        <v>8</v>
      </c>
      <c r="N31" s="44" t="s">
        <v>9</v>
      </c>
      <c r="O31" s="90" t="s">
        <v>10</v>
      </c>
      <c r="P31" s="45" t="s">
        <v>26</v>
      </c>
    </row>
    <row r="32" spans="1:16" x14ac:dyDescent="0.15">
      <c r="A32" s="35"/>
      <c r="B32" s="46"/>
      <c r="C32" s="19" t="s">
        <v>14</v>
      </c>
      <c r="D32" s="20">
        <v>22</v>
      </c>
      <c r="E32" s="20">
        <v>19</v>
      </c>
      <c r="F32" s="82">
        <v>33</v>
      </c>
      <c r="G32" s="20">
        <v>29</v>
      </c>
      <c r="H32" s="23">
        <v>18</v>
      </c>
      <c r="I32" s="20">
        <v>26</v>
      </c>
      <c r="J32" s="20">
        <v>14</v>
      </c>
      <c r="K32" s="20">
        <v>21</v>
      </c>
      <c r="L32" s="20">
        <v>27</v>
      </c>
      <c r="M32" s="75">
        <v>21</v>
      </c>
      <c r="N32" s="20">
        <v>21</v>
      </c>
      <c r="O32" s="91">
        <v>18</v>
      </c>
      <c r="P32" s="48">
        <f>SUM(D32:O32)</f>
        <v>269</v>
      </c>
    </row>
    <row r="33" spans="1:16" x14ac:dyDescent="0.15">
      <c r="A33" s="35"/>
      <c r="B33" s="8" t="s">
        <v>27</v>
      </c>
      <c r="C33" s="11" t="s">
        <v>16</v>
      </c>
      <c r="D33" s="12">
        <v>20</v>
      </c>
      <c r="E33" s="12">
        <v>20</v>
      </c>
      <c r="F33" s="80">
        <v>26</v>
      </c>
      <c r="G33" s="12">
        <v>24</v>
      </c>
      <c r="H33" s="12">
        <v>20</v>
      </c>
      <c r="I33" s="12">
        <v>27</v>
      </c>
      <c r="J33" s="12">
        <v>25</v>
      </c>
      <c r="K33" s="12">
        <v>22</v>
      </c>
      <c r="L33" s="12">
        <v>30</v>
      </c>
      <c r="M33" s="71">
        <v>15</v>
      </c>
      <c r="N33" s="12">
        <v>20</v>
      </c>
      <c r="O33" s="92">
        <v>20</v>
      </c>
      <c r="P33" s="50">
        <f>SUM(D33:O33)</f>
        <v>269</v>
      </c>
    </row>
    <row r="34" spans="1:16" x14ac:dyDescent="0.15">
      <c r="A34" s="35"/>
      <c r="B34" s="51"/>
      <c r="C34" s="15" t="s">
        <v>17</v>
      </c>
      <c r="D34" s="16">
        <f t="shared" ref="D34:O34" si="4">D32+D33</f>
        <v>42</v>
      </c>
      <c r="E34" s="16">
        <f t="shared" si="4"/>
        <v>39</v>
      </c>
      <c r="F34" s="81">
        <f t="shared" si="4"/>
        <v>59</v>
      </c>
      <c r="G34" s="16">
        <f t="shared" si="4"/>
        <v>53</v>
      </c>
      <c r="H34" s="16">
        <f t="shared" si="4"/>
        <v>38</v>
      </c>
      <c r="I34" s="16">
        <f t="shared" si="4"/>
        <v>53</v>
      </c>
      <c r="J34" s="16">
        <f t="shared" si="4"/>
        <v>39</v>
      </c>
      <c r="K34" s="16">
        <f t="shared" si="4"/>
        <v>43</v>
      </c>
      <c r="L34" s="16">
        <f t="shared" si="4"/>
        <v>57</v>
      </c>
      <c r="M34" s="16">
        <f t="shared" si="4"/>
        <v>36</v>
      </c>
      <c r="N34" s="16">
        <f>N32+N33</f>
        <v>41</v>
      </c>
      <c r="O34" s="93">
        <f t="shared" si="4"/>
        <v>38</v>
      </c>
      <c r="P34" s="53">
        <f>P32+P33</f>
        <v>538</v>
      </c>
    </row>
    <row r="35" spans="1:16" x14ac:dyDescent="0.15">
      <c r="A35" s="35"/>
      <c r="B35" s="54"/>
      <c r="C35" s="19" t="s">
        <v>14</v>
      </c>
      <c r="D35" s="20">
        <v>46</v>
      </c>
      <c r="E35" s="20">
        <v>27</v>
      </c>
      <c r="F35" s="82">
        <v>36</v>
      </c>
      <c r="G35" s="20">
        <v>40</v>
      </c>
      <c r="H35" s="20">
        <v>34</v>
      </c>
      <c r="I35" s="20">
        <v>30</v>
      </c>
      <c r="J35" s="20">
        <v>34</v>
      </c>
      <c r="K35" s="20">
        <v>34</v>
      </c>
      <c r="L35" s="20">
        <v>42</v>
      </c>
      <c r="M35" s="75">
        <v>41</v>
      </c>
      <c r="N35" s="20">
        <v>45</v>
      </c>
      <c r="O35" s="94">
        <v>47</v>
      </c>
      <c r="P35" s="48">
        <f>SUM(D35:O35)</f>
        <v>456</v>
      </c>
    </row>
    <row r="36" spans="1:16" x14ac:dyDescent="0.15">
      <c r="A36" s="35"/>
      <c r="B36" s="8" t="s">
        <v>28</v>
      </c>
      <c r="C36" s="11" t="s">
        <v>16</v>
      </c>
      <c r="D36" s="12">
        <v>39</v>
      </c>
      <c r="E36" s="12">
        <v>46</v>
      </c>
      <c r="F36" s="80">
        <v>44</v>
      </c>
      <c r="G36" s="12">
        <v>33</v>
      </c>
      <c r="H36" s="12">
        <v>50</v>
      </c>
      <c r="I36" s="12">
        <v>36</v>
      </c>
      <c r="J36" s="12">
        <v>34</v>
      </c>
      <c r="K36" s="12">
        <v>36</v>
      </c>
      <c r="L36" s="12">
        <v>43</v>
      </c>
      <c r="M36" s="71">
        <v>39</v>
      </c>
      <c r="N36" s="12">
        <v>40</v>
      </c>
      <c r="O36" s="92">
        <v>35</v>
      </c>
      <c r="P36" s="50">
        <f>SUM(D36:O36)</f>
        <v>475</v>
      </c>
    </row>
    <row r="37" spans="1:16" x14ac:dyDescent="0.15">
      <c r="A37" s="35"/>
      <c r="B37" s="54"/>
      <c r="C37" s="15" t="s">
        <v>17</v>
      </c>
      <c r="D37" s="16">
        <f t="shared" ref="D37:P37" si="5">D35+D36</f>
        <v>85</v>
      </c>
      <c r="E37" s="16">
        <f t="shared" si="5"/>
        <v>73</v>
      </c>
      <c r="F37" s="81">
        <f t="shared" si="5"/>
        <v>80</v>
      </c>
      <c r="G37" s="16">
        <f t="shared" si="5"/>
        <v>73</v>
      </c>
      <c r="H37" s="16">
        <f t="shared" si="5"/>
        <v>84</v>
      </c>
      <c r="I37" s="16">
        <f t="shared" si="5"/>
        <v>66</v>
      </c>
      <c r="J37" s="16">
        <f>J35+J36</f>
        <v>68</v>
      </c>
      <c r="K37" s="16">
        <f>K35+K36</f>
        <v>70</v>
      </c>
      <c r="L37" s="16">
        <f t="shared" si="5"/>
        <v>85</v>
      </c>
      <c r="M37" s="16">
        <f t="shared" si="5"/>
        <v>80</v>
      </c>
      <c r="N37" s="16">
        <f t="shared" si="5"/>
        <v>85</v>
      </c>
      <c r="O37" s="52">
        <f t="shared" si="5"/>
        <v>82</v>
      </c>
      <c r="P37" s="53">
        <f t="shared" si="5"/>
        <v>931</v>
      </c>
    </row>
    <row r="38" spans="1:16" x14ac:dyDescent="0.15">
      <c r="A38" s="35"/>
      <c r="B38" s="56"/>
      <c r="C38" s="57"/>
      <c r="D38" s="58"/>
      <c r="E38" s="58"/>
      <c r="F38" s="88"/>
      <c r="G38" s="58"/>
      <c r="H38" s="58"/>
      <c r="I38" s="58"/>
      <c r="J38" s="58"/>
      <c r="K38" s="58"/>
      <c r="L38" s="58"/>
      <c r="M38" s="78"/>
      <c r="N38" s="58"/>
      <c r="O38" s="59"/>
      <c r="P38" s="60"/>
    </row>
    <row r="39" spans="1:16" x14ac:dyDescent="0.15">
      <c r="A39" s="35"/>
      <c r="B39" s="54"/>
      <c r="C39" s="19" t="s">
        <v>14</v>
      </c>
      <c r="D39" s="20">
        <v>101</v>
      </c>
      <c r="E39" s="20">
        <v>107</v>
      </c>
      <c r="F39" s="82">
        <v>318</v>
      </c>
      <c r="G39" s="20">
        <v>168</v>
      </c>
      <c r="H39" s="20">
        <v>78</v>
      </c>
      <c r="I39" s="20">
        <v>99</v>
      </c>
      <c r="J39" s="20">
        <v>111</v>
      </c>
      <c r="K39" s="20">
        <v>131</v>
      </c>
      <c r="L39" s="20">
        <v>114</v>
      </c>
      <c r="M39" s="75">
        <v>120</v>
      </c>
      <c r="N39" s="20">
        <v>89</v>
      </c>
      <c r="O39" s="55">
        <v>98</v>
      </c>
      <c r="P39" s="48">
        <f>SUM(D39:O39)</f>
        <v>1534</v>
      </c>
    </row>
    <row r="40" spans="1:16" x14ac:dyDescent="0.15">
      <c r="A40" s="35"/>
      <c r="B40" s="8" t="s">
        <v>29</v>
      </c>
      <c r="C40" s="11" t="s">
        <v>16</v>
      </c>
      <c r="D40" s="12">
        <v>86</v>
      </c>
      <c r="E40" s="12">
        <v>107</v>
      </c>
      <c r="F40" s="80">
        <v>281</v>
      </c>
      <c r="G40" s="12">
        <v>149</v>
      </c>
      <c r="H40" s="12">
        <v>82</v>
      </c>
      <c r="I40" s="12">
        <v>81</v>
      </c>
      <c r="J40" s="12">
        <v>87</v>
      </c>
      <c r="K40" s="12">
        <v>87</v>
      </c>
      <c r="L40" s="12">
        <v>73</v>
      </c>
      <c r="M40" s="71">
        <v>82</v>
      </c>
      <c r="N40" s="12">
        <v>86</v>
      </c>
      <c r="O40" s="49">
        <v>83</v>
      </c>
      <c r="P40" s="50">
        <f>SUM(D40:O40)</f>
        <v>1284</v>
      </c>
    </row>
    <row r="41" spans="1:16" x14ac:dyDescent="0.15">
      <c r="A41" s="35"/>
      <c r="B41" s="54"/>
      <c r="C41" s="15" t="s">
        <v>17</v>
      </c>
      <c r="D41" s="16">
        <f t="shared" ref="D41:P41" si="6">D39+D40</f>
        <v>187</v>
      </c>
      <c r="E41" s="16">
        <f t="shared" si="6"/>
        <v>214</v>
      </c>
      <c r="F41" s="81">
        <f t="shared" si="6"/>
        <v>599</v>
      </c>
      <c r="G41" s="16">
        <f t="shared" si="6"/>
        <v>317</v>
      </c>
      <c r="H41" s="16">
        <f t="shared" si="6"/>
        <v>160</v>
      </c>
      <c r="I41" s="16">
        <f t="shared" si="6"/>
        <v>180</v>
      </c>
      <c r="J41" s="16">
        <f t="shared" si="6"/>
        <v>198</v>
      </c>
      <c r="K41" s="16">
        <f t="shared" si="6"/>
        <v>218</v>
      </c>
      <c r="L41" s="16">
        <f t="shared" si="6"/>
        <v>187</v>
      </c>
      <c r="M41" s="16">
        <f t="shared" si="6"/>
        <v>202</v>
      </c>
      <c r="N41" s="16">
        <f t="shared" si="6"/>
        <v>175</v>
      </c>
      <c r="O41" s="52">
        <f t="shared" si="6"/>
        <v>181</v>
      </c>
      <c r="P41" s="53">
        <f t="shared" si="6"/>
        <v>2818</v>
      </c>
    </row>
    <row r="42" spans="1:16" x14ac:dyDescent="0.15">
      <c r="A42" s="35"/>
      <c r="B42" s="46"/>
      <c r="C42" s="19" t="s">
        <v>14</v>
      </c>
      <c r="D42" s="20">
        <v>80</v>
      </c>
      <c r="E42" s="20">
        <v>126</v>
      </c>
      <c r="F42" s="82">
        <v>343</v>
      </c>
      <c r="G42" s="20">
        <v>158</v>
      </c>
      <c r="H42" s="20">
        <v>82</v>
      </c>
      <c r="I42" s="20">
        <v>100</v>
      </c>
      <c r="J42" s="20">
        <v>108</v>
      </c>
      <c r="K42" s="20">
        <v>113</v>
      </c>
      <c r="L42" s="20">
        <v>98</v>
      </c>
      <c r="M42" s="75">
        <v>74</v>
      </c>
      <c r="N42" s="20">
        <v>89</v>
      </c>
      <c r="O42" s="47">
        <v>91</v>
      </c>
      <c r="P42" s="48">
        <f>SUM(D42:O42)</f>
        <v>1462</v>
      </c>
    </row>
    <row r="43" spans="1:16" x14ac:dyDescent="0.15">
      <c r="A43" s="35"/>
      <c r="B43" s="8" t="s">
        <v>30</v>
      </c>
      <c r="C43" s="11" t="s">
        <v>16</v>
      </c>
      <c r="D43" s="12">
        <v>75</v>
      </c>
      <c r="E43" s="12">
        <v>101</v>
      </c>
      <c r="F43" s="80">
        <v>288</v>
      </c>
      <c r="G43" s="12">
        <v>105</v>
      </c>
      <c r="H43" s="12">
        <v>71</v>
      </c>
      <c r="I43" s="12">
        <v>87</v>
      </c>
      <c r="J43" s="12">
        <v>101</v>
      </c>
      <c r="K43" s="12">
        <v>89</v>
      </c>
      <c r="L43" s="12">
        <v>83</v>
      </c>
      <c r="M43" s="71">
        <v>73</v>
      </c>
      <c r="N43" s="12">
        <v>89</v>
      </c>
      <c r="O43" s="49">
        <v>65</v>
      </c>
      <c r="P43" s="50">
        <f>SUM(D43:O43)</f>
        <v>1227</v>
      </c>
    </row>
    <row r="44" spans="1:16" ht="12" thickBot="1" x14ac:dyDescent="0.2">
      <c r="A44" s="61"/>
      <c r="B44" s="62"/>
      <c r="C44" s="63" t="s">
        <v>17</v>
      </c>
      <c r="D44" s="64">
        <f t="shared" ref="D44:P44" si="7">D42+D43</f>
        <v>155</v>
      </c>
      <c r="E44" s="64">
        <f t="shared" si="7"/>
        <v>227</v>
      </c>
      <c r="F44" s="89">
        <f t="shared" si="7"/>
        <v>631</v>
      </c>
      <c r="G44" s="64">
        <f t="shared" si="7"/>
        <v>263</v>
      </c>
      <c r="H44" s="64">
        <f t="shared" si="7"/>
        <v>153</v>
      </c>
      <c r="I44" s="64">
        <f t="shared" si="7"/>
        <v>187</v>
      </c>
      <c r="J44" s="64">
        <f t="shared" si="7"/>
        <v>209</v>
      </c>
      <c r="K44" s="64">
        <f t="shared" si="7"/>
        <v>202</v>
      </c>
      <c r="L44" s="64">
        <f t="shared" si="7"/>
        <v>181</v>
      </c>
      <c r="M44" s="64">
        <f t="shared" si="7"/>
        <v>147</v>
      </c>
      <c r="N44" s="64">
        <f t="shared" si="7"/>
        <v>178</v>
      </c>
      <c r="O44" s="65">
        <f t="shared" si="7"/>
        <v>156</v>
      </c>
      <c r="P44" s="66">
        <f t="shared" si="7"/>
        <v>2689</v>
      </c>
    </row>
  </sheetData>
  <sheetProtection algorithmName="SHA-512" hashValue="x+/RWTy4bweEjbKzLisXC/EYTfdzE/guJXa1Qe4zq9NESTxXH3Ik9+PaezT8MJenWg6Qc7o1wPtK9BfpNZEK+w==" saltValue="ozjgcZL1wVjICgs6u/RJ3Q==" spinCount="100000" sheet="1" objects="1" scenarios="1"/>
  <mergeCells count="5">
    <mergeCell ref="A5:A22"/>
    <mergeCell ref="A1:O1"/>
    <mergeCell ref="C2:E2"/>
    <mergeCell ref="A3:C3"/>
    <mergeCell ref="A4:C4"/>
  </mergeCells>
  <phoneticPr fontId="2"/>
  <pageMargins left="0.78740157480314965" right="0.78740157480314965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2021年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nabeyama-y</dc:creator>
  <cp:lastModifiedBy>行橋市役所</cp:lastModifiedBy>
  <cp:lastPrinted>2022-01-04T00:42:46Z</cp:lastPrinted>
  <dcterms:created xsi:type="dcterms:W3CDTF">2009-12-01T00:31:37Z</dcterms:created>
  <dcterms:modified xsi:type="dcterms:W3CDTF">2022-01-04T00:43:05Z</dcterms:modified>
</cp:coreProperties>
</file>