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7605"/>
  </bookViews>
  <sheets>
    <sheet name="46" sheetId="1" r:id="rId1"/>
    <sheet name="工事（記載例）" sheetId="2" r:id="rId2"/>
  </sheets>
  <definedNames>
    <definedName name="_xlnm.Print_Area" localSheetId="0">'46'!$A$3:$M$36</definedName>
    <definedName name="_xlnm.Print_Area" localSheetId="1">'工事（記載例）'!$A$3:$M$35</definedName>
  </definedNames>
  <calcPr calcId="145621"/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sharedStrings.xml><?xml version="1.0" encoding="utf-8"?>
<sst xmlns="http://schemas.openxmlformats.org/spreadsheetml/2006/main" count="85" uniqueCount="57">
  <si>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</si>
  <si>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</si>
  <si>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</si>
  <si>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</si>
  <si>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</si>
  <si>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</si>
  <si>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行事地区面整備汚水管渠築造工事（役町２工区）</t>
    <rPh sb="0" eb="2">
      <t>ギョウジ</t>
    </rPh>
    <rPh sb="2" eb="4">
      <t>チク</t>
    </rPh>
    <rPh sb="4" eb="5">
      <t>メン</t>
    </rPh>
    <rPh sb="5" eb="7">
      <t>セイビ</t>
    </rPh>
    <rPh sb="7" eb="9">
      <t>オスイ</t>
    </rPh>
    <rPh sb="9" eb="10">
      <t>カン</t>
    </rPh>
    <rPh sb="10" eb="11">
      <t>キョ</t>
    </rPh>
    <rPh sb="11" eb="13">
      <t>チクゾウ</t>
    </rPh>
    <rPh sb="13" eb="15">
      <t>コウジ</t>
    </rPh>
    <rPh sb="16" eb="17">
      <t>ヤク</t>
    </rPh>
    <rPh sb="17" eb="18">
      <t>マチ</t>
    </rPh>
    <rPh sb="19" eb="21">
      <t>コウク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</si>
  <si>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</si>
  <si>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</si>
  <si>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行橋市行事六丁目</t>
    <rPh sb="0" eb="3">
      <t>ユクハシシ</t>
    </rPh>
    <rPh sb="3" eb="5">
      <t>ギョウジ</t>
    </rPh>
    <rPh sb="5" eb="6">
      <t>ロク</t>
    </rPh>
    <rPh sb="6" eb="8">
      <t>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</si>
  <si>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</si>
  <si>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</si>
  <si>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</si>
  <si>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</si>
  <si>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</si>
  <si>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</si>
  <si>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</si>
  <si>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</si>
  <si>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</si>
  <si>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管きょ工（開削）φ200</t>
    <rPh sb="0" eb="1">
      <t>カン</t>
    </rPh>
    <rPh sb="3" eb="4">
      <t>コウ</t>
    </rPh>
    <rPh sb="5" eb="6">
      <t>カイ</t>
    </rPh>
    <rPh sb="6" eb="7">
      <t>サク</t>
    </rPh>
    <phoneticPr fontId="5"/>
  </si>
  <si>
    <t>マンホール工</t>
    <rPh sb="5" eb="6">
      <t>コウ</t>
    </rPh>
    <phoneticPr fontId="5"/>
  </si>
  <si>
    <t>取付管およびます工</t>
    <rPh sb="0" eb="1">
      <t>ト</t>
    </rPh>
    <rPh sb="1" eb="2">
      <t>ツ</t>
    </rPh>
    <rPh sb="2" eb="3">
      <t>カン</t>
    </rPh>
    <rPh sb="8" eb="9">
      <t>コウ</t>
    </rPh>
    <phoneticPr fontId="5"/>
  </si>
  <si>
    <t>付帯工</t>
    <rPh sb="0" eb="2">
      <t>フタイ</t>
    </rPh>
    <rPh sb="2" eb="3">
      <t>コウ</t>
    </rPh>
    <phoneticPr fontId="5"/>
  </si>
  <si>
    <t>仮設工</t>
    <rPh sb="0" eb="2">
      <t>カセツ</t>
    </rPh>
    <rPh sb="2" eb="3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</si>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</sst>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#,##0_ ;[Red]\-#,##0\ "/>
    <numFmt numFmtId="179" formatCode="#&quot;¥&quot;\!\!\,##0;&quot;¥&quot;&quot;¥&quot;\!\!\-#&quot;¥&quot;\!\!\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179" fontId="21" fillId="0" borderId="0" applyFill="0" applyBorder="0" applyAlignment="0"/>
    <xf numFmtId="0" fontId="22" fillId="0" borderId="0">
      <alignment horizontal="left"/>
    </xf>
    <xf numFmtId="0" fontId="23" fillId="0" borderId="48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>
      <alignment horizontal="center"/>
    </xf>
  </cellStyleXfs>
  <cellXfs count="114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8" fillId="0" borderId="7" xfId="3" quotePrefix="1" applyFont="1" applyBorder="1" applyAlignment="1" applyProtection="1">
      <alignment horizontal="left" shrinkToFit="1"/>
      <protection locked="0"/>
    </xf>
    <xf numFmtId="0" fontId="28" fillId="0" borderId="0" xfId="3" applyFont="1" applyAlignment="1">
      <alignment horizontal="center" vertical="center"/>
    </xf>
  </cellXfs>
  <cellStyles count="13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5921375" y="2479675"/>
          <a:ext cx="784225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86350" y="581025"/>
          <a:ext cx="164465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16" sqref="V16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1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7.2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5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5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28" t="s">
        <v>9</v>
      </c>
      <c r="F9" s="28"/>
      <c r="G9" s="28"/>
      <c r="H9" s="28"/>
      <c r="I9" s="28"/>
      <c r="J9" s="28"/>
      <c r="K9" s="28"/>
      <c r="L9" s="29"/>
      <c r="M9" s="30"/>
    </row>
    <row r="10" spans="1:16" ht="15" customHeight="1" x14ac:dyDescent="0.15">
      <c r="A10" s="24"/>
      <c r="B10" s="25"/>
      <c r="C10" s="26"/>
      <c r="D10" s="34"/>
      <c r="E10" s="32"/>
      <c r="F10" s="32"/>
      <c r="G10" s="32"/>
      <c r="H10" s="32"/>
      <c r="I10" s="32"/>
      <c r="J10" s="32"/>
      <c r="K10" s="32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5" t="s">
        <v>10</v>
      </c>
      <c r="D12" s="35"/>
      <c r="E12" s="36"/>
      <c r="F12" s="36"/>
      <c r="G12" s="36"/>
      <c r="H12" s="36"/>
      <c r="I12" s="36"/>
      <c r="J12" s="36"/>
      <c r="K12" s="36"/>
      <c r="L12" s="37"/>
      <c r="M12" s="30"/>
      <c r="P12" s="6"/>
    </row>
    <row r="13" spans="1:16" ht="7.5" customHeight="1" x14ac:dyDescent="0.15">
      <c r="A13" s="24"/>
      <c r="B13" s="25"/>
      <c r="C13" s="38"/>
      <c r="D13" s="38"/>
      <c r="E13" s="39"/>
      <c r="F13" s="39"/>
      <c r="G13" s="39"/>
      <c r="H13" s="39"/>
      <c r="I13" s="39"/>
      <c r="J13" s="39"/>
      <c r="K13" s="39"/>
      <c r="L13" s="37"/>
      <c r="M13" s="30"/>
    </row>
    <row r="14" spans="1:16" ht="30" customHeight="1" x14ac:dyDescent="0.15">
      <c r="A14" s="40"/>
      <c r="B14" s="41"/>
      <c r="C14" s="42" t="s">
        <v>11</v>
      </c>
      <c r="D14" s="42"/>
      <c r="E14" s="36"/>
      <c r="F14" s="36"/>
      <c r="G14" s="36"/>
      <c r="H14" s="36"/>
      <c r="I14" s="36"/>
      <c r="J14" s="36"/>
      <c r="K14" s="36"/>
      <c r="L14" s="43" t="s">
        <v>12</v>
      </c>
      <c r="M14" s="30"/>
    </row>
    <row r="15" spans="1:16" ht="10.5" customHeight="1" x14ac:dyDescent="0.15">
      <c r="A15" s="40"/>
      <c r="B15" s="41"/>
      <c r="C15" s="44"/>
      <c r="D15" s="44"/>
      <c r="E15" s="44"/>
      <c r="F15" s="45"/>
      <c r="G15" s="25"/>
      <c r="H15" s="25"/>
      <c r="I15" s="46"/>
      <c r="J15" s="29"/>
      <c r="K15" s="29"/>
      <c r="L15" s="29"/>
      <c r="M15" s="30"/>
    </row>
    <row r="16" spans="1:16" ht="19.5" customHeight="1" x14ac:dyDescent="0.15">
      <c r="A16" s="47" t="s">
        <v>13</v>
      </c>
      <c r="B16" s="48"/>
      <c r="C16" s="48"/>
      <c r="D16" s="48"/>
      <c r="E16" s="48"/>
      <c r="F16" s="49"/>
      <c r="G16" s="50" t="s">
        <v>14</v>
      </c>
      <c r="H16" s="51"/>
      <c r="I16" s="52" t="s">
        <v>15</v>
      </c>
      <c r="J16" s="53" t="s">
        <v>16</v>
      </c>
      <c r="K16" s="53"/>
      <c r="L16" s="53" t="s">
        <v>17</v>
      </c>
      <c r="M16" s="54"/>
    </row>
    <row r="17" spans="1:17" ht="30" customHeight="1" x14ac:dyDescent="0.2">
      <c r="A17" s="55" t="s">
        <v>18</v>
      </c>
      <c r="B17" s="56" t="s">
        <v>19</v>
      </c>
      <c r="C17" s="57"/>
      <c r="D17" s="57"/>
      <c r="E17" s="57"/>
      <c r="F17" s="58"/>
      <c r="G17" s="59" t="str">
        <f>IF(B17="","",IF(B17="別紙１のとおり","","式"))</f>
        <v>式</v>
      </c>
      <c r="H17" s="60"/>
      <c r="I17" s="61" t="str">
        <f>IF(G17="","","1.0")</f>
        <v>1.0</v>
      </c>
      <c r="J17" s="62"/>
      <c r="K17" s="63"/>
      <c r="L17" s="64"/>
      <c r="M17" s="65"/>
    </row>
    <row r="18" spans="1:17" ht="30" customHeight="1" x14ac:dyDescent="0.2">
      <c r="A18" s="66"/>
      <c r="B18" s="56" t="s">
        <v>20</v>
      </c>
      <c r="C18" s="57"/>
      <c r="D18" s="57"/>
      <c r="E18" s="57"/>
      <c r="F18" s="58"/>
      <c r="G18" s="59" t="str">
        <f t="shared" ref="G18:G32" si="0">IF(B18="","","式")</f>
        <v>式</v>
      </c>
      <c r="H18" s="60"/>
      <c r="I18" s="61" t="str">
        <f t="shared" ref="I18:I32" si="1">IF(B18="","","1.0")</f>
        <v>1.0</v>
      </c>
      <c r="J18" s="62"/>
      <c r="K18" s="63"/>
      <c r="L18" s="67"/>
      <c r="M18" s="68"/>
    </row>
    <row r="19" spans="1:17" ht="30" customHeight="1" x14ac:dyDescent="0.2">
      <c r="A19" s="66"/>
      <c r="B19" s="56" t="s">
        <v>21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/>
      <c r="K19" s="63"/>
      <c r="L19" s="69"/>
      <c r="M19" s="70"/>
    </row>
    <row r="20" spans="1:17" ht="30" customHeight="1" x14ac:dyDescent="0.2">
      <c r="A20" s="66"/>
      <c r="B20" s="56" t="s">
        <v>22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/>
      <c r="K20" s="63"/>
      <c r="L20" s="67"/>
      <c r="M20" s="68"/>
    </row>
    <row r="21" spans="1:17" ht="30" customHeight="1" x14ac:dyDescent="0.2">
      <c r="A21" s="66"/>
      <c r="B21" s="56" t="s">
        <v>23</v>
      </c>
      <c r="C21" s="57"/>
      <c r="D21" s="57"/>
      <c r="E21" s="57"/>
      <c r="F21" s="58"/>
      <c r="G21" s="59" t="str">
        <f t="shared" si="0"/>
        <v>式</v>
      </c>
      <c r="H21" s="60"/>
      <c r="I21" s="61" t="str">
        <f t="shared" si="1"/>
        <v>1.0</v>
      </c>
      <c r="J21" s="62"/>
      <c r="K21" s="63"/>
      <c r="L21" s="69"/>
      <c r="M21" s="70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7"/>
      <c r="M22" s="68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9"/>
      <c r="M24" s="70"/>
    </row>
    <row r="25" spans="1:17" ht="30" customHeight="1" x14ac:dyDescent="0.2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7"/>
      <c r="M25" s="68"/>
    </row>
    <row r="26" spans="1:17" ht="30" customHeight="1" thickBot="1" x14ac:dyDescent="0.25">
      <c r="A26" s="66"/>
      <c r="B26" s="56"/>
      <c r="C26" s="57"/>
      <c r="D26" s="57"/>
      <c r="E26" s="57"/>
      <c r="F26" s="58"/>
      <c r="G26" s="59" t="str">
        <f t="shared" si="0"/>
        <v/>
      </c>
      <c r="H26" s="60"/>
      <c r="I26" s="61" t="str">
        <f t="shared" si="1"/>
        <v/>
      </c>
      <c r="J26" s="62"/>
      <c r="K26" s="63"/>
      <c r="L26" s="69"/>
      <c r="M26" s="70"/>
    </row>
    <row r="27" spans="1:17" ht="30" customHeight="1" thickBot="1" x14ac:dyDescent="0.25">
      <c r="A27" s="71"/>
      <c r="B27" s="72" t="str">
        <f>IF(Q27="有","産廃処分費","")</f>
        <v/>
      </c>
      <c r="C27" s="73"/>
      <c r="D27" s="73"/>
      <c r="E27" s="73"/>
      <c r="F27" s="74"/>
      <c r="G27" s="75" t="str">
        <f t="shared" si="0"/>
        <v/>
      </c>
      <c r="H27" s="76"/>
      <c r="I27" s="77" t="str">
        <f t="shared" si="1"/>
        <v/>
      </c>
      <c r="J27" s="78"/>
      <c r="K27" s="79"/>
      <c r="L27" s="80"/>
      <c r="M27" s="81"/>
      <c r="O27" s="82" t="s">
        <v>24</v>
      </c>
      <c r="P27" s="82"/>
      <c r="Q27" s="83" t="s">
        <v>25</v>
      </c>
    </row>
    <row r="28" spans="1:17" ht="30" customHeight="1" x14ac:dyDescent="0.2">
      <c r="A28" s="84" t="s">
        <v>26</v>
      </c>
      <c r="B28" s="85" t="s">
        <v>27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0" t="str">
        <f>IF(SUM(J17:K27)=0,"自動計算されます。",SUM(J17:K27))</f>
        <v>自動計算されます。</v>
      </c>
      <c r="K28" s="91"/>
      <c r="L28" s="92"/>
      <c r="M28" s="93"/>
    </row>
    <row r="29" spans="1:17" ht="30" customHeight="1" x14ac:dyDescent="0.2">
      <c r="A29" s="84" t="s">
        <v>28</v>
      </c>
      <c r="B29" s="85" t="s">
        <v>29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/>
      <c r="K29" s="94"/>
      <c r="L29" s="92"/>
      <c r="M29" s="93"/>
    </row>
    <row r="30" spans="1:17" ht="30" customHeight="1" x14ac:dyDescent="0.2">
      <c r="A30" s="84" t="s">
        <v>30</v>
      </c>
      <c r="B30" s="85" t="s">
        <v>31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/>
      <c r="K30" s="94"/>
      <c r="L30" s="92"/>
      <c r="M30" s="93"/>
    </row>
    <row r="31" spans="1:17" ht="30" customHeight="1" x14ac:dyDescent="0.2">
      <c r="A31" s="84" t="s">
        <v>32</v>
      </c>
      <c r="B31" s="85" t="s">
        <v>33</v>
      </c>
      <c r="C31" s="85"/>
      <c r="D31" s="85"/>
      <c r="E31" s="85"/>
      <c r="F31" s="86"/>
      <c r="G31" s="87" t="str">
        <f t="shared" si="0"/>
        <v>式</v>
      </c>
      <c r="H31" s="88"/>
      <c r="I31" s="89" t="str">
        <f t="shared" si="1"/>
        <v>1.0</v>
      </c>
      <c r="J31" s="94"/>
      <c r="K31" s="94"/>
      <c r="L31" s="92"/>
      <c r="M31" s="93"/>
    </row>
    <row r="32" spans="1:17" ht="30" customHeight="1" thickBot="1" x14ac:dyDescent="0.25">
      <c r="A32" s="95" t="s">
        <v>34</v>
      </c>
      <c r="B32" s="96" t="s">
        <v>35</v>
      </c>
      <c r="C32" s="96"/>
      <c r="D32" s="96"/>
      <c r="E32" s="96"/>
      <c r="F32" s="97"/>
      <c r="G32" s="59" t="str">
        <f t="shared" si="0"/>
        <v>式</v>
      </c>
      <c r="H32" s="60"/>
      <c r="I32" s="61" t="str">
        <f t="shared" si="1"/>
        <v>1.0</v>
      </c>
      <c r="J32" s="98"/>
      <c r="K32" s="98"/>
      <c r="L32" s="99"/>
      <c r="M32" s="100"/>
    </row>
    <row r="33" spans="1:13" ht="39.950000000000003" customHeight="1" thickTop="1" thickBot="1" x14ac:dyDescent="0.25">
      <c r="A33" s="101" t="s">
        <v>36</v>
      </c>
      <c r="B33" s="102"/>
      <c r="C33" s="102"/>
      <c r="D33" s="102"/>
      <c r="E33" s="102"/>
      <c r="F33" s="103"/>
      <c r="G33" s="104" t="s">
        <v>37</v>
      </c>
      <c r="H33" s="104"/>
      <c r="I33" s="105"/>
      <c r="J33" s="106" t="str">
        <f>IF(SUM(J28:K32)=0,"自動計算されます。",SUM(J28:K32))</f>
        <v>自動計算されます。</v>
      </c>
      <c r="K33" s="106"/>
      <c r="L33" s="107"/>
      <c r="M33" s="108"/>
    </row>
    <row r="34" spans="1:13" ht="18.75" customHeight="1" thickTop="1" x14ac:dyDescent="0.15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15">
      <c r="A35" s="109" t="s">
        <v>39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ht="18.75" customHeight="1" x14ac:dyDescent="0.15">
      <c r="A36" s="109" t="s">
        <v>40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6">
    <cfRule type="containsBlanks" dxfId="9" priority="2">
      <formula>LEN(TRIM(E6))=0</formula>
    </cfRule>
  </conditionalFormatting>
  <conditionalFormatting sqref="E9">
    <cfRule type="containsBlanks" dxfId="8" priority="1">
      <formula>LEN(TRIM(E9))=0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/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2" t="s">
        <v>41</v>
      </c>
      <c r="K3" s="12"/>
      <c r="L3" s="12"/>
      <c r="M3" s="13"/>
      <c r="O3" s="14" t="s">
        <v>1</v>
      </c>
    </row>
    <row r="4" spans="1:16" ht="27" customHeight="1" x14ac:dyDescent="0.15">
      <c r="A4" s="15" t="s">
        <v>42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27" customHeight="1" x14ac:dyDescent="0.15">
      <c r="A5" s="19"/>
      <c r="B5" s="20"/>
      <c r="C5" s="20"/>
      <c r="D5" s="21"/>
      <c r="E5" s="22" t="s">
        <v>43</v>
      </c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27" customHeight="1" x14ac:dyDescent="0.15">
      <c r="A6" s="24"/>
      <c r="B6" s="25"/>
      <c r="C6" s="31" t="s">
        <v>5</v>
      </c>
      <c r="D6" s="31"/>
      <c r="E6" s="22" t="s">
        <v>44</v>
      </c>
      <c r="F6" s="22"/>
      <c r="G6" s="22"/>
      <c r="H6" s="22"/>
      <c r="I6" s="22"/>
      <c r="J6" s="22"/>
      <c r="K6" s="22"/>
      <c r="L6" s="29"/>
      <c r="M6" s="30"/>
      <c r="O6" s="14" t="s">
        <v>7</v>
      </c>
    </row>
    <row r="7" spans="1:16" ht="8.1" customHeight="1" x14ac:dyDescent="0.15">
      <c r="A7" s="24"/>
      <c r="B7" s="25"/>
      <c r="C7" s="31"/>
      <c r="D7" s="31"/>
      <c r="E7" s="33"/>
      <c r="F7" s="33"/>
      <c r="G7" s="33"/>
      <c r="H7" s="33"/>
      <c r="I7" s="33"/>
      <c r="J7" s="33"/>
      <c r="K7" s="33"/>
      <c r="L7" s="29"/>
      <c r="M7" s="30"/>
    </row>
    <row r="8" spans="1:16" ht="27" customHeight="1" x14ac:dyDescent="0.15">
      <c r="A8" s="24"/>
      <c r="B8" s="25"/>
      <c r="C8" s="31" t="s">
        <v>8</v>
      </c>
      <c r="D8" s="34"/>
      <c r="E8" s="36" t="s">
        <v>45</v>
      </c>
      <c r="F8" s="36"/>
      <c r="G8" s="36"/>
      <c r="H8" s="36"/>
      <c r="I8" s="36"/>
      <c r="J8" s="36"/>
      <c r="K8" s="36"/>
      <c r="L8" s="29"/>
      <c r="M8" s="30"/>
    </row>
    <row r="9" spans="1:16" ht="9" customHeight="1" x14ac:dyDescent="0.15">
      <c r="A9" s="24"/>
      <c r="B9" s="25"/>
      <c r="C9" s="110"/>
      <c r="D9" s="34"/>
      <c r="E9" s="29"/>
      <c r="F9" s="29"/>
      <c r="G9" s="111"/>
      <c r="H9" s="111"/>
      <c r="I9" s="29"/>
      <c r="J9" s="29"/>
      <c r="K9" s="29"/>
      <c r="L9" s="29"/>
      <c r="M9" s="30"/>
    </row>
    <row r="10" spans="1:16" ht="9" customHeight="1" x14ac:dyDescent="0.15">
      <c r="A10" s="24"/>
      <c r="B10" s="25"/>
      <c r="C10" s="110"/>
      <c r="D10" s="34"/>
      <c r="E10" s="29"/>
      <c r="F10" s="29"/>
      <c r="G10" s="111"/>
      <c r="H10" s="111"/>
      <c r="I10" s="29"/>
      <c r="J10" s="29"/>
      <c r="K10" s="29"/>
      <c r="L10" s="29"/>
      <c r="M10" s="30"/>
    </row>
    <row r="11" spans="1:16" ht="30" customHeight="1" x14ac:dyDescent="0.15">
      <c r="A11" s="24"/>
      <c r="B11" s="25"/>
      <c r="C11" s="35" t="s">
        <v>10</v>
      </c>
      <c r="D11" s="35"/>
      <c r="E11" s="112" t="s">
        <v>46</v>
      </c>
      <c r="F11" s="36"/>
      <c r="G11" s="36"/>
      <c r="H11" s="36"/>
      <c r="I11" s="36"/>
      <c r="J11" s="36"/>
      <c r="K11" s="36"/>
      <c r="L11" s="37"/>
      <c r="M11" s="30"/>
      <c r="P11" s="6"/>
    </row>
    <row r="12" spans="1:16" ht="7.5" customHeight="1" x14ac:dyDescent="0.15">
      <c r="A12" s="24"/>
      <c r="B12" s="25"/>
      <c r="C12" s="38"/>
      <c r="D12" s="38"/>
      <c r="E12" s="39"/>
      <c r="F12" s="39"/>
      <c r="G12" s="39"/>
      <c r="H12" s="39"/>
      <c r="I12" s="39"/>
      <c r="J12" s="39"/>
      <c r="K12" s="39"/>
      <c r="L12" s="37"/>
      <c r="M12" s="30"/>
    </row>
    <row r="13" spans="1:16" ht="30" customHeight="1" x14ac:dyDescent="0.15">
      <c r="A13" s="40"/>
      <c r="B13" s="41"/>
      <c r="C13" s="42" t="s">
        <v>11</v>
      </c>
      <c r="D13" s="42"/>
      <c r="E13" s="36" t="s">
        <v>47</v>
      </c>
      <c r="F13" s="36"/>
      <c r="G13" s="36"/>
      <c r="H13" s="36"/>
      <c r="I13" s="36"/>
      <c r="J13" s="36"/>
      <c r="K13" s="36"/>
      <c r="L13" s="113" t="s">
        <v>12</v>
      </c>
      <c r="M13" s="30"/>
    </row>
    <row r="14" spans="1:16" ht="10.5" customHeight="1" x14ac:dyDescent="0.15">
      <c r="A14" s="40"/>
      <c r="B14" s="41"/>
      <c r="C14" s="44"/>
      <c r="D14" s="44"/>
      <c r="E14" s="44"/>
      <c r="F14" s="45"/>
      <c r="G14" s="25"/>
      <c r="H14" s="25"/>
      <c r="I14" s="46"/>
      <c r="J14" s="29"/>
      <c r="K14" s="29"/>
      <c r="L14" s="29"/>
      <c r="M14" s="30"/>
    </row>
    <row r="15" spans="1:16" ht="19.5" customHeight="1" x14ac:dyDescent="0.15">
      <c r="A15" s="47" t="s">
        <v>13</v>
      </c>
      <c r="B15" s="48"/>
      <c r="C15" s="48"/>
      <c r="D15" s="48"/>
      <c r="E15" s="48"/>
      <c r="F15" s="49"/>
      <c r="G15" s="50" t="s">
        <v>14</v>
      </c>
      <c r="H15" s="51"/>
      <c r="I15" s="52" t="s">
        <v>15</v>
      </c>
      <c r="J15" s="53" t="s">
        <v>16</v>
      </c>
      <c r="K15" s="53"/>
      <c r="L15" s="53" t="s">
        <v>17</v>
      </c>
      <c r="M15" s="54"/>
    </row>
    <row r="16" spans="1:16" ht="30" customHeight="1" x14ac:dyDescent="0.2">
      <c r="A16" s="55" t="s">
        <v>18</v>
      </c>
      <c r="B16" s="56" t="s">
        <v>48</v>
      </c>
      <c r="C16" s="57"/>
      <c r="D16" s="57"/>
      <c r="E16" s="57"/>
      <c r="F16" s="58"/>
      <c r="G16" s="59" t="str">
        <f>IF(B16="","","式")</f>
        <v>式</v>
      </c>
      <c r="H16" s="60"/>
      <c r="I16" s="61" t="str">
        <f>IF(B16="","","1.0")</f>
        <v>1.0</v>
      </c>
      <c r="J16" s="62">
        <v>100000</v>
      </c>
      <c r="K16" s="63"/>
      <c r="L16" s="64"/>
      <c r="M16" s="65"/>
    </row>
    <row r="17" spans="1:17" ht="30" customHeight="1" x14ac:dyDescent="0.2">
      <c r="A17" s="66"/>
      <c r="B17" s="56" t="s">
        <v>48</v>
      </c>
      <c r="C17" s="57"/>
      <c r="D17" s="57"/>
      <c r="E17" s="57"/>
      <c r="F17" s="58"/>
      <c r="G17" s="59" t="str">
        <f t="shared" ref="G17:G31" si="0">IF(B17="","","式")</f>
        <v>式</v>
      </c>
      <c r="H17" s="60"/>
      <c r="I17" s="61" t="str">
        <f t="shared" ref="I17:I31" si="1">IF(B17="","","1.0")</f>
        <v>1.0</v>
      </c>
      <c r="J17" s="62">
        <v>200000</v>
      </c>
      <c r="K17" s="63"/>
      <c r="L17" s="67"/>
      <c r="M17" s="68"/>
    </row>
    <row r="18" spans="1:17" ht="30" customHeight="1" x14ac:dyDescent="0.2">
      <c r="A18" s="66"/>
      <c r="B18" s="56" t="s">
        <v>48</v>
      </c>
      <c r="C18" s="57"/>
      <c r="D18" s="57"/>
      <c r="E18" s="57"/>
      <c r="F18" s="58"/>
      <c r="G18" s="59" t="str">
        <f t="shared" si="0"/>
        <v>式</v>
      </c>
      <c r="H18" s="60"/>
      <c r="I18" s="61" t="str">
        <f t="shared" si="1"/>
        <v>1.0</v>
      </c>
      <c r="J18" s="62">
        <v>300000</v>
      </c>
      <c r="K18" s="63"/>
      <c r="L18" s="69"/>
      <c r="M18" s="70"/>
    </row>
    <row r="19" spans="1:17" ht="30" customHeight="1" x14ac:dyDescent="0.2">
      <c r="A19" s="66"/>
      <c r="B19" s="56" t="s">
        <v>48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>
        <v>400000</v>
      </c>
      <c r="K19" s="63"/>
      <c r="L19" s="67"/>
      <c r="M19" s="68"/>
    </row>
    <row r="20" spans="1:17" ht="30" customHeight="1" x14ac:dyDescent="0.2">
      <c r="A20" s="66"/>
      <c r="B20" s="56" t="s">
        <v>48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>
        <v>500000</v>
      </c>
      <c r="K20" s="63"/>
      <c r="L20" s="69"/>
      <c r="M20" s="70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7"/>
      <c r="M21" s="68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9"/>
      <c r="M22" s="70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7"/>
      <c r="M24" s="68"/>
    </row>
    <row r="25" spans="1:17" ht="30" customHeight="1" thickBot="1" x14ac:dyDescent="0.25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9"/>
      <c r="M25" s="70"/>
    </row>
    <row r="26" spans="1:17" ht="30" customHeight="1" thickBot="1" x14ac:dyDescent="0.25">
      <c r="A26" s="71"/>
      <c r="B26" s="72" t="str">
        <f>IF(Q26="有","産廃処分費","")</f>
        <v>産廃処分費</v>
      </c>
      <c r="C26" s="73"/>
      <c r="D26" s="73"/>
      <c r="E26" s="73"/>
      <c r="F26" s="74"/>
      <c r="G26" s="75" t="str">
        <f t="shared" si="0"/>
        <v>式</v>
      </c>
      <c r="H26" s="76"/>
      <c r="I26" s="77" t="str">
        <f t="shared" si="1"/>
        <v>1.0</v>
      </c>
      <c r="J26" s="78">
        <v>100000</v>
      </c>
      <c r="K26" s="79"/>
      <c r="L26" s="80"/>
      <c r="M26" s="81"/>
      <c r="O26" s="82" t="s">
        <v>24</v>
      </c>
      <c r="P26" s="82"/>
      <c r="Q26" s="83" t="s">
        <v>49</v>
      </c>
    </row>
    <row r="27" spans="1:17" ht="30" customHeight="1" x14ac:dyDescent="0.2">
      <c r="A27" s="84" t="s">
        <v>50</v>
      </c>
      <c r="B27" s="85" t="s">
        <v>27</v>
      </c>
      <c r="C27" s="85"/>
      <c r="D27" s="85"/>
      <c r="E27" s="85"/>
      <c r="F27" s="86"/>
      <c r="G27" s="87" t="str">
        <f t="shared" si="0"/>
        <v>式</v>
      </c>
      <c r="H27" s="88"/>
      <c r="I27" s="89" t="str">
        <f t="shared" si="1"/>
        <v>1.0</v>
      </c>
      <c r="J27" s="90">
        <f>IF(SUM(J16:K26)=0,"自動計算されます。",SUM(J16:K26))</f>
        <v>1600000</v>
      </c>
      <c r="K27" s="91"/>
      <c r="L27" s="92"/>
      <c r="M27" s="93"/>
    </row>
    <row r="28" spans="1:17" ht="30" customHeight="1" x14ac:dyDescent="0.2">
      <c r="A28" s="84" t="s">
        <v>51</v>
      </c>
      <c r="B28" s="85" t="s">
        <v>29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4">
        <v>600000</v>
      </c>
      <c r="K28" s="94"/>
      <c r="L28" s="92"/>
      <c r="M28" s="93"/>
    </row>
    <row r="29" spans="1:17" ht="30" customHeight="1" x14ac:dyDescent="0.2">
      <c r="A29" s="84" t="s">
        <v>52</v>
      </c>
      <c r="B29" s="85" t="s">
        <v>31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>
        <v>100000</v>
      </c>
      <c r="K29" s="94"/>
      <c r="L29" s="92"/>
      <c r="M29" s="93"/>
    </row>
    <row r="30" spans="1:17" ht="30" customHeight="1" x14ac:dyDescent="0.2">
      <c r="A30" s="84" t="s">
        <v>53</v>
      </c>
      <c r="B30" s="85" t="s">
        <v>33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>
        <v>700000</v>
      </c>
      <c r="K30" s="94"/>
      <c r="L30" s="92"/>
      <c r="M30" s="93"/>
    </row>
    <row r="31" spans="1:17" ht="30" customHeight="1" thickBot="1" x14ac:dyDescent="0.25">
      <c r="A31" s="95" t="s">
        <v>54</v>
      </c>
      <c r="B31" s="96" t="s">
        <v>35</v>
      </c>
      <c r="C31" s="96"/>
      <c r="D31" s="96"/>
      <c r="E31" s="96"/>
      <c r="F31" s="97"/>
      <c r="G31" s="59" t="str">
        <f t="shared" si="0"/>
        <v>式</v>
      </c>
      <c r="H31" s="60"/>
      <c r="I31" s="61" t="str">
        <f t="shared" si="1"/>
        <v>1.0</v>
      </c>
      <c r="J31" s="98">
        <v>800000</v>
      </c>
      <c r="K31" s="98"/>
      <c r="L31" s="99"/>
      <c r="M31" s="100"/>
    </row>
    <row r="32" spans="1:17" ht="30" customHeight="1" thickTop="1" thickBot="1" x14ac:dyDescent="0.25">
      <c r="A32" s="101" t="s">
        <v>36</v>
      </c>
      <c r="B32" s="102"/>
      <c r="C32" s="102"/>
      <c r="D32" s="102"/>
      <c r="E32" s="102"/>
      <c r="F32" s="103"/>
      <c r="G32" s="104" t="s">
        <v>55</v>
      </c>
      <c r="H32" s="104"/>
      <c r="I32" s="105"/>
      <c r="J32" s="106">
        <f>IF(SUM(J27:K31)=0,"自動計算されます。",SUM(J27:K31))</f>
        <v>3800000</v>
      </c>
      <c r="K32" s="106"/>
      <c r="L32" s="107"/>
      <c r="M32" s="108"/>
    </row>
    <row r="33" spans="1:13" ht="18.75" customHeight="1" thickTop="1" x14ac:dyDescent="0.15">
      <c r="A33" s="109" t="s">
        <v>38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18.75" customHeight="1" x14ac:dyDescent="0.15">
      <c r="A34" s="109" t="s">
        <v>39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15">
      <c r="A35" s="109" t="s">
        <v>56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O26:P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J3:M3"/>
    <mergeCell ref="A4:M4"/>
    <mergeCell ref="E5:K5"/>
    <mergeCell ref="E6:K6"/>
    <mergeCell ref="E8:K8"/>
    <mergeCell ref="C11:D11"/>
    <mergeCell ref="E11:K11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46</vt:lpstr>
      <vt:lpstr>工事（記載例）</vt:lpstr>
      <vt:lpstr>'46'!Print_Area</vt:lpstr>
      <vt:lpstr>'工事（記載例）'!Print_Area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2019-11-14T02:38:10Z</dcterms:created>
  <dcterms:modified xsi:type="dcterms:W3CDTF">2019-11-14T02:40:31Z</dcterms:modified>
</cp:coreProperties>
</file>