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315" windowHeight="7605"/>
  </bookViews>
  <sheets>
    <sheet name="47" sheetId="1" r:id="rId1"/>
    <sheet name="工事（記載例）" sheetId="2" r:id="rId2"/>
  </sheets>
  <definedNames>
    <definedName name="_xlnm.Print_Area" localSheetId="0">'47'!$A$3:$M$36</definedName>
    <definedName name="_xlnm.Print_Area" localSheetId="1">'工事（記載例）'!$A$3:$M$35</definedName>
  </definedNames>
  <calcPr calcId="145621"/>
</workbook>
</file>

<file path=xl/calcChain.xml><?xml version="1.0" encoding="utf-8"?>
<calcChain xmlns="http://schemas.openxmlformats.org/spreadsheetml/2006/main">
  <c r="I31" i="2" l="1"/>
  <c r="G31" i="2"/>
  <c r="I30" i="2"/>
  <c r="G30" i="2"/>
  <c r="I29" i="2"/>
  <c r="G29" i="2"/>
  <c r="I28" i="2"/>
  <c r="G28" i="2"/>
  <c r="J27" i="2"/>
  <c r="J32" i="2" s="1"/>
  <c r="I27" i="2"/>
  <c r="G27" i="2"/>
  <c r="B26" i="2"/>
  <c r="I26" i="2" s="1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32" i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6" i="2" l="1"/>
  <c r="G27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A1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直接工事費の内訳が多い場合は、
</t>
        </r>
        <r>
          <rPr>
            <b/>
            <sz val="14"/>
            <color indexed="10"/>
            <rFont val="ＭＳ Ｐゴシック"/>
            <family val="3"/>
            <charset val="128"/>
          </rPr>
          <t>工事(別紙１)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のシートをご利用ください。
また、複数工種がある内訳書の作成時は、
</t>
        </r>
        <r>
          <rPr>
            <b/>
            <sz val="14"/>
            <color indexed="48"/>
            <rFont val="ＭＳ Ｐゴシック"/>
            <family val="3"/>
            <charset val="128"/>
          </rPr>
          <t>工事(複数工種)</t>
        </r>
        <r>
          <rPr>
            <b/>
            <sz val="14"/>
            <color indexed="81"/>
            <rFont val="ＭＳ Ｐゴシック"/>
            <family val="3"/>
            <charset val="128"/>
          </rPr>
          <t>のシートをご利用ください。</t>
        </r>
      </text>
    </comment>
    <comment ref="Q27" author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13" author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A16" author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直接工事費の内訳が多い場合は、
</t>
        </r>
        <r>
          <rPr>
            <b/>
            <sz val="14"/>
            <color indexed="10"/>
            <rFont val="ＭＳ Ｐゴシック"/>
            <family val="3"/>
            <charset val="128"/>
          </rPr>
          <t>工事(別紙１)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のシートをご利用ください。
また、複数工種がある内訳書の作成時は、
</t>
        </r>
        <r>
          <rPr>
            <b/>
            <sz val="14"/>
            <color indexed="48"/>
            <rFont val="ＭＳ Ｐゴシック"/>
            <family val="3"/>
            <charset val="128"/>
          </rPr>
          <t>工事(複数工種)</t>
        </r>
        <r>
          <rPr>
            <b/>
            <sz val="14"/>
            <color indexed="81"/>
            <rFont val="ＭＳ Ｐゴシック"/>
            <family val="3"/>
            <charset val="128"/>
          </rPr>
          <t>のシートをご利用ください。</t>
        </r>
      </text>
    </comment>
    <comment ref="Q26" author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</commentList>
</comments>
</file>

<file path=xl/sharedStrings.xml><?xml version="1.0" encoding="utf-8"?>
<sst xmlns="http://schemas.openxmlformats.org/spreadsheetml/2006/main" count="86" uniqueCount="58">
  <si>
    <t>年　　月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</si>
  <si>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</si>
  <si>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</si>
  <si>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</si>
  <si>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</si>
  <si>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</si>
  <si>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</si>
  <si>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</si>
  <si>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行橋市東大橋一丁目</t>
    <rPh sb="0" eb="3">
      <t>ユクハシシ</t>
    </rPh>
    <rPh sb="3" eb="4">
      <t>ヒガシ</t>
    </rPh>
    <rPh sb="4" eb="6">
      <t>オオハシ</t>
    </rPh>
    <rPh sb="6" eb="9">
      <t>イッチョウメ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</si>
  <si>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</si>
  <si>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</si>
  <si>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</si>
  <si>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</si>
  <si>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</si>
  <si>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</si>
  <si>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</si>
  <si>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</si>
  <si>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</si>
  <si>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管きょ工（開削）φ150</t>
    <rPh sb="0" eb="1">
      <t>カン</t>
    </rPh>
    <rPh sb="3" eb="4">
      <t>コウ</t>
    </rPh>
    <rPh sb="5" eb="6">
      <t>カイ</t>
    </rPh>
    <rPh sb="6" eb="7">
      <t>サク</t>
    </rPh>
    <phoneticPr fontId="5"/>
  </si>
  <si>
    <t>管きょ工（開削）φ200</t>
    <phoneticPr fontId="5"/>
  </si>
  <si>
    <t>マンホール工</t>
    <phoneticPr fontId="5"/>
  </si>
  <si>
    <t>取付管およびます工</t>
    <phoneticPr fontId="5"/>
  </si>
  <si>
    <t>付帯工</t>
    <rPh sb="0" eb="3">
      <t>フタイコウ</t>
    </rPh>
    <phoneticPr fontId="5"/>
  </si>
  <si>
    <t>仮設工</t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</si>
  <si>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</si>
  <si>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</si>
  <si>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</si>
  <si>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</si>
  <si>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</si>
  <si>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</si>
  <si>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</si>
  <si>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</si>
  <si>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</si>
  <si>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</si>
  <si>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</si>
  <si>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</si>
  <si>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</si>
  <si>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</si>
  <si>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</si>
  <si>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</si>
  <si>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</si>
  <si>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令和○年○月○日</t>
    <phoneticPr fontId="5"/>
  </si>
  <si>
    <t>工　事　費　内　訳　書</t>
    <phoneticPr fontId="5"/>
  </si>
  <si>
    <t>○○○○○○○○事業</t>
    <phoneticPr fontId="5"/>
  </si>
  <si>
    <t>○○○○○○○○工事（○○○）</t>
    <phoneticPr fontId="5"/>
  </si>
  <si>
    <t>行橋市○○○○</t>
    <phoneticPr fontId="5"/>
  </si>
  <si>
    <t>（株）○○建設</t>
    <phoneticPr fontId="5"/>
  </si>
  <si>
    <t>代表取締役　○○　○○</t>
    <phoneticPr fontId="5"/>
  </si>
  <si>
    <t>○○○工</t>
    <phoneticPr fontId="5"/>
  </si>
  <si>
    <t>有</t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</si>
  <si>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</si>
  <si>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</si>
  <si>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</si>
  <si>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</si>
  <si>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</si>
  <si>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(Ａ+Ｂ+Ｃ+Ｄ+Ｅ)</t>
    <phoneticPr fontId="5"/>
  </si>
  <si>
    <t>　※鉛筆・消えるボールペンでの記入、金額の修正は行わないで下さい。</t>
    <phoneticPr fontId="5"/>
  </si>
  <si>
    <t>行橋地区面整備汚水管渠築造工事（祇園町）</t>
    <rPh sb="0" eb="2">
      <t>ユ</t>
    </rPh>
    <rPh sb="2" eb="4">
      <t>チク</t>
    </rPh>
    <rPh sb="4" eb="5">
      <t>メン</t>
    </rPh>
    <rPh sb="5" eb="7">
      <t>セイビ</t>
    </rPh>
    <rPh sb="7" eb="9">
      <t>オスイ</t>
    </rPh>
    <rPh sb="9" eb="10">
      <t>カン</t>
    </rPh>
    <rPh sb="10" eb="11">
      <t>キョ</t>
    </rPh>
    <rPh sb="11" eb="13">
      <t>チクゾウ</t>
    </rPh>
    <rPh sb="13" eb="15">
      <t>コウジ</t>
    </rPh>
    <rPh sb="16" eb="18">
      <t>ギオン</t>
    </rPh>
    <rPh sb="18" eb="19">
      <t>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</si>
</sst>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);[Red]\(#,##0\)"/>
    <numFmt numFmtId="178" formatCode="#,##0_ ;[Red]\-#,##0\ "/>
    <numFmt numFmtId="179" formatCode="#&quot;¥&quot;\!\!\,##0;&quot;¥&quot;&quot;¥&quot;\!\!\-#&quot;¥&quot;\!\!\,##0;&quot;-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179" fontId="21" fillId="0" borderId="0" applyFill="0" applyBorder="0" applyAlignment="0"/>
    <xf numFmtId="0" fontId="22" fillId="0" borderId="0">
      <alignment horizontal="left"/>
    </xf>
    <xf numFmtId="0" fontId="23" fillId="0" borderId="48" applyNumberFormat="0" applyAlignment="0" applyProtection="0">
      <alignment horizontal="left" vertical="center"/>
    </xf>
    <xf numFmtId="0" fontId="23" fillId="0" borderId="11">
      <alignment horizontal="left" vertical="center"/>
    </xf>
    <xf numFmtId="0" fontId="24" fillId="0" borderId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>
      <alignment horizontal="center"/>
    </xf>
  </cellStyleXfs>
  <cellXfs count="114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horizontal="left" vertical="center" textRotation="255"/>
    </xf>
    <xf numFmtId="0" fontId="28" fillId="0" borderId="0" xfId="3" applyFont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7" xfId="3" quotePrefix="1" applyFont="1" applyBorder="1" applyAlignment="1" applyProtection="1">
      <alignment horizontal="left" shrinkToFit="1"/>
      <protection locked="0"/>
    </xf>
  </cellXfs>
  <cellStyles count="13"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_Book2" xfId="3"/>
    <cellStyle name="標準_内訳変更用紙" xfId="2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10</xdr:row>
      <xdr:rowOff>279400</xdr:rowOff>
    </xdr:from>
    <xdr:to>
      <xdr:col>12</xdr:col>
      <xdr:colOff>266700</xdr:colOff>
      <xdr:row>14</xdr:row>
      <xdr:rowOff>50800</xdr:rowOff>
    </xdr:to>
    <xdr:sp macro="" textlink="">
      <xdr:nvSpPr>
        <xdr:cNvPr id="2" name="円/楕円 1"/>
        <xdr:cNvSpPr/>
      </xdr:nvSpPr>
      <xdr:spPr>
        <a:xfrm>
          <a:off x="5921375" y="2479675"/>
          <a:ext cx="784225" cy="762000"/>
        </a:xfrm>
        <a:prstGeom prst="ellipse">
          <a:avLst/>
        </a:prstGeom>
        <a:solidFill>
          <a:sysClr val="window" lastClr="FFFFFF">
            <a:alpha val="0"/>
          </a:sys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838200</xdr:colOff>
      <xdr:row>3</xdr:row>
      <xdr:rowOff>76200</xdr:rowOff>
    </xdr:from>
    <xdr:to>
      <xdr:col>12</xdr:col>
      <xdr:colOff>292100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86350" y="581025"/>
          <a:ext cx="1644650" cy="60960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L6" sqref="L6"/>
    </sheetView>
  </sheetViews>
  <sheetFormatPr defaultRowHeight="27" customHeight="1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>
      <c r="A1" s="1"/>
      <c r="B1" s="1"/>
      <c r="G1" s="1"/>
    </row>
    <row r="2" spans="1:16" ht="4.5" customHeight="1" thickBot="1"/>
    <row r="3" spans="1:16" ht="20.100000000000001" customHeight="1">
      <c r="A3" s="7"/>
      <c r="B3" s="8"/>
      <c r="C3" s="8"/>
      <c r="D3" s="9"/>
      <c r="E3" s="10"/>
      <c r="F3" s="10"/>
      <c r="G3" s="11"/>
      <c r="H3" s="11"/>
      <c r="I3" s="10"/>
      <c r="J3" s="104" t="s">
        <v>0</v>
      </c>
      <c r="K3" s="104"/>
      <c r="L3" s="104"/>
      <c r="M3" s="105"/>
      <c r="O3" s="12" t="s">
        <v>1</v>
      </c>
    </row>
    <row r="4" spans="1:16" ht="27" customHeight="1">
      <c r="A4" s="106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  <c r="O4" s="13"/>
      <c r="P4" s="12" t="s">
        <v>3</v>
      </c>
    </row>
    <row r="5" spans="1:16" ht="17.25" customHeight="1">
      <c r="A5" s="14"/>
      <c r="B5" s="15"/>
      <c r="C5" s="15"/>
      <c r="D5" s="16"/>
      <c r="E5" s="109"/>
      <c r="F5" s="109"/>
      <c r="G5" s="109"/>
      <c r="H5" s="109"/>
      <c r="I5" s="109"/>
      <c r="J5" s="109"/>
      <c r="K5" s="109"/>
      <c r="L5" s="6"/>
      <c r="M5" s="17"/>
      <c r="O5" s="12" t="s">
        <v>4</v>
      </c>
    </row>
    <row r="6" spans="1:16" ht="15" customHeight="1">
      <c r="A6" s="18"/>
      <c r="B6" s="19"/>
      <c r="C6" s="110" t="s">
        <v>5</v>
      </c>
      <c r="D6" s="20"/>
      <c r="E6" s="111" t="s">
        <v>57</v>
      </c>
      <c r="F6" s="111"/>
      <c r="G6" s="111"/>
      <c r="H6" s="111"/>
      <c r="I6" s="111"/>
      <c r="J6" s="111"/>
      <c r="K6" s="111"/>
      <c r="L6" s="21"/>
      <c r="M6" s="22"/>
      <c r="O6" s="12" t="s">
        <v>6</v>
      </c>
    </row>
    <row r="7" spans="1:16" ht="15" customHeight="1">
      <c r="A7" s="18"/>
      <c r="B7" s="19"/>
      <c r="C7" s="110"/>
      <c r="D7" s="23"/>
      <c r="E7" s="112"/>
      <c r="F7" s="112"/>
      <c r="G7" s="112"/>
      <c r="H7" s="112"/>
      <c r="I7" s="112"/>
      <c r="J7" s="112"/>
      <c r="K7" s="112"/>
      <c r="L7" s="21"/>
      <c r="M7" s="22"/>
    </row>
    <row r="8" spans="1:16" ht="8.25" customHeight="1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>
      <c r="A9" s="18"/>
      <c r="B9" s="19"/>
      <c r="C9" s="110" t="s">
        <v>7</v>
      </c>
      <c r="D9" s="25"/>
      <c r="E9" s="111" t="s">
        <v>8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>
      <c r="A10" s="18"/>
      <c r="B10" s="19"/>
      <c r="C10" s="110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>
      <c r="A12" s="18"/>
      <c r="B12" s="19"/>
      <c r="C12" s="95" t="s">
        <v>9</v>
      </c>
      <c r="D12" s="95"/>
      <c r="E12" s="96"/>
      <c r="F12" s="96"/>
      <c r="G12" s="96"/>
      <c r="H12" s="96"/>
      <c r="I12" s="96"/>
      <c r="J12" s="96"/>
      <c r="K12" s="96"/>
      <c r="L12" s="26"/>
      <c r="M12" s="22"/>
      <c r="P12" s="6"/>
    </row>
    <row r="13" spans="1:16" ht="7.5" customHeight="1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>
      <c r="A14" s="29"/>
      <c r="B14" s="30"/>
      <c r="C14" s="97" t="s">
        <v>10</v>
      </c>
      <c r="D14" s="97"/>
      <c r="E14" s="96"/>
      <c r="F14" s="96"/>
      <c r="G14" s="96"/>
      <c r="H14" s="96"/>
      <c r="I14" s="96"/>
      <c r="J14" s="96"/>
      <c r="K14" s="96"/>
      <c r="L14" s="31" t="s">
        <v>11</v>
      </c>
      <c r="M14" s="22"/>
    </row>
    <row r="15" spans="1:16" ht="10.5" customHeight="1">
      <c r="A15" s="29"/>
      <c r="B15" s="30"/>
      <c r="C15" s="98"/>
      <c r="D15" s="98"/>
      <c r="E15" s="98"/>
      <c r="F15" s="32"/>
      <c r="G15" s="19"/>
      <c r="H15" s="19"/>
      <c r="I15" s="33"/>
      <c r="J15" s="21"/>
      <c r="K15" s="21"/>
      <c r="L15" s="21"/>
      <c r="M15" s="22"/>
    </row>
    <row r="16" spans="1:16" ht="19.5" customHeight="1">
      <c r="A16" s="99" t="s">
        <v>12</v>
      </c>
      <c r="B16" s="100"/>
      <c r="C16" s="100"/>
      <c r="D16" s="100"/>
      <c r="E16" s="100"/>
      <c r="F16" s="101"/>
      <c r="G16" s="102" t="s">
        <v>13</v>
      </c>
      <c r="H16" s="103"/>
      <c r="I16" s="34" t="s">
        <v>14</v>
      </c>
      <c r="J16" s="88" t="s">
        <v>15</v>
      </c>
      <c r="K16" s="88"/>
      <c r="L16" s="88" t="s">
        <v>16</v>
      </c>
      <c r="M16" s="89"/>
    </row>
    <row r="17" spans="1:17" ht="30" customHeight="1">
      <c r="A17" s="90" t="s">
        <v>17</v>
      </c>
      <c r="B17" s="79" t="s">
        <v>18</v>
      </c>
      <c r="C17" s="80"/>
      <c r="D17" s="80"/>
      <c r="E17" s="80"/>
      <c r="F17" s="81"/>
      <c r="G17" s="62" t="str">
        <f>IF(B17="","",IF(B17="別紙１のとおり","","式"))</f>
        <v>式</v>
      </c>
      <c r="H17" s="63"/>
      <c r="I17" s="35" t="str">
        <f>IF(G17="","","1.0")</f>
        <v>1.0</v>
      </c>
      <c r="J17" s="82"/>
      <c r="K17" s="83"/>
      <c r="L17" s="93"/>
      <c r="M17" s="94"/>
    </row>
    <row r="18" spans="1:17" ht="30" customHeight="1">
      <c r="A18" s="91"/>
      <c r="B18" s="79" t="s">
        <v>19</v>
      </c>
      <c r="C18" s="80"/>
      <c r="D18" s="80"/>
      <c r="E18" s="80"/>
      <c r="F18" s="81"/>
      <c r="G18" s="62" t="str">
        <f t="shared" ref="G18:G32" si="0">IF(B18="","","式")</f>
        <v>式</v>
      </c>
      <c r="H18" s="63"/>
      <c r="I18" s="35" t="str">
        <f t="shared" ref="I18:I32" si="1">IF(B18="","","1.0")</f>
        <v>1.0</v>
      </c>
      <c r="J18" s="82"/>
      <c r="K18" s="83"/>
      <c r="L18" s="84"/>
      <c r="M18" s="85"/>
    </row>
    <row r="19" spans="1:17" ht="30" customHeight="1">
      <c r="A19" s="91"/>
      <c r="B19" s="79" t="s">
        <v>20</v>
      </c>
      <c r="C19" s="80"/>
      <c r="D19" s="80"/>
      <c r="E19" s="80"/>
      <c r="F19" s="81"/>
      <c r="G19" s="62" t="str">
        <f t="shared" si="0"/>
        <v>式</v>
      </c>
      <c r="H19" s="63"/>
      <c r="I19" s="35" t="str">
        <f t="shared" si="1"/>
        <v>1.0</v>
      </c>
      <c r="J19" s="82"/>
      <c r="K19" s="83"/>
      <c r="L19" s="86"/>
      <c r="M19" s="87"/>
    </row>
    <row r="20" spans="1:17" ht="30" customHeight="1">
      <c r="A20" s="91"/>
      <c r="B20" s="79" t="s">
        <v>21</v>
      </c>
      <c r="C20" s="80"/>
      <c r="D20" s="80"/>
      <c r="E20" s="80"/>
      <c r="F20" s="81"/>
      <c r="G20" s="62" t="str">
        <f t="shared" si="0"/>
        <v>式</v>
      </c>
      <c r="H20" s="63"/>
      <c r="I20" s="35" t="str">
        <f t="shared" si="1"/>
        <v>1.0</v>
      </c>
      <c r="J20" s="82"/>
      <c r="K20" s="83"/>
      <c r="L20" s="84"/>
      <c r="M20" s="85"/>
    </row>
    <row r="21" spans="1:17" ht="30" customHeight="1">
      <c r="A21" s="91"/>
      <c r="B21" s="79" t="s">
        <v>22</v>
      </c>
      <c r="C21" s="80"/>
      <c r="D21" s="80"/>
      <c r="E21" s="80"/>
      <c r="F21" s="81"/>
      <c r="G21" s="62" t="str">
        <f t="shared" si="0"/>
        <v>式</v>
      </c>
      <c r="H21" s="63"/>
      <c r="I21" s="35" t="str">
        <f t="shared" si="1"/>
        <v>1.0</v>
      </c>
      <c r="J21" s="82"/>
      <c r="K21" s="83"/>
      <c r="L21" s="86"/>
      <c r="M21" s="87"/>
    </row>
    <row r="22" spans="1:17" ht="30" customHeight="1">
      <c r="A22" s="91"/>
      <c r="B22" s="79" t="s">
        <v>23</v>
      </c>
      <c r="C22" s="80"/>
      <c r="D22" s="80"/>
      <c r="E22" s="80"/>
      <c r="F22" s="81"/>
      <c r="G22" s="62" t="str">
        <f t="shared" si="0"/>
        <v>式</v>
      </c>
      <c r="H22" s="63"/>
      <c r="I22" s="35" t="str">
        <f t="shared" si="1"/>
        <v>1.0</v>
      </c>
      <c r="J22" s="82"/>
      <c r="K22" s="83"/>
      <c r="L22" s="84"/>
      <c r="M22" s="85"/>
    </row>
    <row r="23" spans="1:17" ht="30" customHeight="1">
      <c r="A23" s="91"/>
      <c r="B23" s="79"/>
      <c r="C23" s="80"/>
      <c r="D23" s="80"/>
      <c r="E23" s="80"/>
      <c r="F23" s="81"/>
      <c r="G23" s="62" t="str">
        <f t="shared" si="0"/>
        <v/>
      </c>
      <c r="H23" s="63"/>
      <c r="I23" s="35" t="str">
        <f t="shared" si="1"/>
        <v/>
      </c>
      <c r="J23" s="82"/>
      <c r="K23" s="83"/>
      <c r="L23" s="86"/>
      <c r="M23" s="87"/>
    </row>
    <row r="24" spans="1:17" ht="30" customHeight="1">
      <c r="A24" s="91"/>
      <c r="B24" s="79"/>
      <c r="C24" s="80"/>
      <c r="D24" s="80"/>
      <c r="E24" s="80"/>
      <c r="F24" s="81"/>
      <c r="G24" s="62" t="str">
        <f t="shared" si="0"/>
        <v/>
      </c>
      <c r="H24" s="63"/>
      <c r="I24" s="35" t="str">
        <f t="shared" si="1"/>
        <v/>
      </c>
      <c r="J24" s="82"/>
      <c r="K24" s="83"/>
      <c r="L24" s="86"/>
      <c r="M24" s="87"/>
    </row>
    <row r="25" spans="1:17" ht="30" customHeight="1">
      <c r="A25" s="91"/>
      <c r="B25" s="79"/>
      <c r="C25" s="80"/>
      <c r="D25" s="80"/>
      <c r="E25" s="80"/>
      <c r="F25" s="81"/>
      <c r="G25" s="62" t="str">
        <f t="shared" si="0"/>
        <v/>
      </c>
      <c r="H25" s="63"/>
      <c r="I25" s="35" t="str">
        <f t="shared" si="1"/>
        <v/>
      </c>
      <c r="J25" s="82"/>
      <c r="K25" s="83"/>
      <c r="L25" s="84"/>
      <c r="M25" s="85"/>
    </row>
    <row r="26" spans="1:17" ht="30" customHeight="1" thickBot="1">
      <c r="A26" s="91"/>
      <c r="B26" s="79"/>
      <c r="C26" s="80"/>
      <c r="D26" s="80"/>
      <c r="E26" s="80"/>
      <c r="F26" s="81"/>
      <c r="G26" s="62" t="str">
        <f t="shared" si="0"/>
        <v/>
      </c>
      <c r="H26" s="63"/>
      <c r="I26" s="35" t="str">
        <f t="shared" si="1"/>
        <v/>
      </c>
      <c r="J26" s="82"/>
      <c r="K26" s="83"/>
      <c r="L26" s="86"/>
      <c r="M26" s="87"/>
    </row>
    <row r="27" spans="1:17" ht="30" customHeight="1" thickBot="1">
      <c r="A27" s="92"/>
      <c r="B27" s="67" t="str">
        <f>IF(Q27="有","産廃処分費","")</f>
        <v/>
      </c>
      <c r="C27" s="68"/>
      <c r="D27" s="68"/>
      <c r="E27" s="68"/>
      <c r="F27" s="69"/>
      <c r="G27" s="70" t="str">
        <f t="shared" si="0"/>
        <v/>
      </c>
      <c r="H27" s="71"/>
      <c r="I27" s="36" t="str">
        <f t="shared" si="1"/>
        <v/>
      </c>
      <c r="J27" s="72"/>
      <c r="K27" s="73"/>
      <c r="L27" s="74"/>
      <c r="M27" s="75"/>
      <c r="O27" s="76" t="s">
        <v>24</v>
      </c>
      <c r="P27" s="76"/>
      <c r="Q27" s="37" t="s">
        <v>25</v>
      </c>
    </row>
    <row r="28" spans="1:17" ht="30" customHeight="1">
      <c r="A28" s="38" t="s">
        <v>26</v>
      </c>
      <c r="B28" s="53" t="s">
        <v>27</v>
      </c>
      <c r="C28" s="53"/>
      <c r="D28" s="53"/>
      <c r="E28" s="53"/>
      <c r="F28" s="54"/>
      <c r="G28" s="55" t="str">
        <f t="shared" si="0"/>
        <v>式</v>
      </c>
      <c r="H28" s="56"/>
      <c r="I28" s="39" t="str">
        <f t="shared" si="1"/>
        <v>1.0</v>
      </c>
      <c r="J28" s="77" t="str">
        <f>IF(SUM(J17:K27)=0,"自動計算されます。",SUM(J17:K27))</f>
        <v>自動計算されます。</v>
      </c>
      <c r="K28" s="78"/>
      <c r="L28" s="58"/>
      <c r="M28" s="59"/>
    </row>
    <row r="29" spans="1:17" ht="30" customHeight="1">
      <c r="A29" s="38" t="s">
        <v>28</v>
      </c>
      <c r="B29" s="53" t="s">
        <v>29</v>
      </c>
      <c r="C29" s="53"/>
      <c r="D29" s="53"/>
      <c r="E29" s="53"/>
      <c r="F29" s="54"/>
      <c r="G29" s="55" t="str">
        <f t="shared" si="0"/>
        <v>式</v>
      </c>
      <c r="H29" s="56"/>
      <c r="I29" s="39" t="str">
        <f t="shared" si="1"/>
        <v>1.0</v>
      </c>
      <c r="J29" s="57"/>
      <c r="K29" s="57"/>
      <c r="L29" s="58"/>
      <c r="M29" s="59"/>
    </row>
    <row r="30" spans="1:17" ht="30" customHeight="1">
      <c r="A30" s="38" t="s">
        <v>30</v>
      </c>
      <c r="B30" s="53" t="s">
        <v>31</v>
      </c>
      <c r="C30" s="53"/>
      <c r="D30" s="53"/>
      <c r="E30" s="53"/>
      <c r="F30" s="54"/>
      <c r="G30" s="55" t="str">
        <f t="shared" si="0"/>
        <v>式</v>
      </c>
      <c r="H30" s="56"/>
      <c r="I30" s="39" t="str">
        <f t="shared" si="1"/>
        <v>1.0</v>
      </c>
      <c r="J30" s="57"/>
      <c r="K30" s="57"/>
      <c r="L30" s="58"/>
      <c r="M30" s="59"/>
    </row>
    <row r="31" spans="1:17" ht="30" customHeight="1">
      <c r="A31" s="38" t="s">
        <v>32</v>
      </c>
      <c r="B31" s="53" t="s">
        <v>33</v>
      </c>
      <c r="C31" s="53"/>
      <c r="D31" s="53"/>
      <c r="E31" s="53"/>
      <c r="F31" s="54"/>
      <c r="G31" s="55" t="str">
        <f t="shared" si="0"/>
        <v>式</v>
      </c>
      <c r="H31" s="56"/>
      <c r="I31" s="39" t="str">
        <f t="shared" si="1"/>
        <v>1.0</v>
      </c>
      <c r="J31" s="57"/>
      <c r="K31" s="57"/>
      <c r="L31" s="58"/>
      <c r="M31" s="59"/>
    </row>
    <row r="32" spans="1:17" ht="30" customHeight="1" thickBot="1">
      <c r="A32" s="40" t="s">
        <v>34</v>
      </c>
      <c r="B32" s="60" t="s">
        <v>35</v>
      </c>
      <c r="C32" s="60"/>
      <c r="D32" s="60"/>
      <c r="E32" s="60"/>
      <c r="F32" s="61"/>
      <c r="G32" s="62" t="str">
        <f t="shared" si="0"/>
        <v>式</v>
      </c>
      <c r="H32" s="63"/>
      <c r="I32" s="35" t="str">
        <f t="shared" si="1"/>
        <v>1.0</v>
      </c>
      <c r="J32" s="64"/>
      <c r="K32" s="64"/>
      <c r="L32" s="65"/>
      <c r="M32" s="66"/>
    </row>
    <row r="33" spans="1:13" ht="39.950000000000003" customHeight="1" thickTop="1" thickBot="1">
      <c r="A33" s="45" t="s">
        <v>36</v>
      </c>
      <c r="B33" s="46"/>
      <c r="C33" s="46"/>
      <c r="D33" s="46"/>
      <c r="E33" s="46"/>
      <c r="F33" s="47"/>
      <c r="G33" s="48" t="s">
        <v>37</v>
      </c>
      <c r="H33" s="48"/>
      <c r="I33" s="49"/>
      <c r="J33" s="50" t="str">
        <f>IF(SUM(J28:K32)=0,"自動計算されます。",SUM(J28:K32))</f>
        <v>自動計算されます。</v>
      </c>
      <c r="K33" s="50"/>
      <c r="L33" s="51"/>
      <c r="M33" s="52"/>
    </row>
    <row r="34" spans="1:13" ht="18.75" customHeight="1" thickTop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8.75" customHeight="1">
      <c r="A35" s="44" t="s">
        <v>39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18.75" customHeight="1">
      <c r="A36" s="44" t="s">
        <v>40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B17:F19 J17:K19">
    <cfRule type="containsBlanks" dxfId="16" priority="9">
      <formula>LEN(TRIM(B17))=0</formula>
    </cfRule>
  </conditionalFormatting>
  <conditionalFormatting sqref="J20:K20 B20:F20 B23:F23 J23:K23">
    <cfRule type="containsBlanks" dxfId="15" priority="8">
      <formula>LEN(TRIM(B20))=0</formula>
    </cfRule>
  </conditionalFormatting>
  <conditionalFormatting sqref="J21:K21 B21:F21">
    <cfRule type="containsBlanks" dxfId="14" priority="7">
      <formula>LEN(TRIM(B21))=0</formula>
    </cfRule>
  </conditionalFormatting>
  <conditionalFormatting sqref="J22:K22 B22:F22">
    <cfRule type="containsBlanks" dxfId="13" priority="6">
      <formula>LEN(TRIM(B22))=0</formula>
    </cfRule>
  </conditionalFormatting>
  <conditionalFormatting sqref="E14:K14">
    <cfRule type="containsBlanks" dxfId="12" priority="4">
      <formula>LEN(TRIM(E14))=0</formula>
    </cfRule>
  </conditionalFormatting>
  <conditionalFormatting sqref="E12:K12">
    <cfRule type="containsBlanks" dxfId="11" priority="5">
      <formula>LEN(TRIM(E12))=0</formula>
    </cfRule>
  </conditionalFormatting>
  <conditionalFormatting sqref="Q27">
    <cfRule type="containsBlanks" dxfId="10" priority="3">
      <formula>LEN(TRIM(Q27))=0</formula>
    </cfRule>
  </conditionalFormatting>
  <conditionalFormatting sqref="E9">
    <cfRule type="containsBlanks" dxfId="9" priority="2">
      <formula>LEN(TRIM(E9))=0</formula>
    </cfRule>
  </conditionalFormatting>
  <conditionalFormatting sqref="E6">
    <cfRule type="containsBlanks" dxfId="8" priority="1">
      <formula>LEN(TRIM(E6))=0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75" zoomScaleNormal="75" zoomScaleSheetLayoutView="100" workbookViewId="0">
      <selection activeCell="X5" sqref="X5"/>
    </sheetView>
  </sheetViews>
  <sheetFormatPr defaultRowHeight="27" customHeight="1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>
      <c r="A1" s="1"/>
      <c r="B1" s="1"/>
      <c r="G1" s="1"/>
    </row>
    <row r="2" spans="1:16" ht="4.5" customHeight="1" thickBot="1"/>
    <row r="3" spans="1:16" ht="20.100000000000001" customHeight="1">
      <c r="A3" s="7"/>
      <c r="B3" s="8"/>
      <c r="C3" s="8"/>
      <c r="D3" s="9"/>
      <c r="E3" s="10"/>
      <c r="F3" s="10"/>
      <c r="G3" s="11"/>
      <c r="H3" s="11"/>
      <c r="I3" s="10"/>
      <c r="J3" s="104" t="s">
        <v>41</v>
      </c>
      <c r="K3" s="104"/>
      <c r="L3" s="104"/>
      <c r="M3" s="105"/>
      <c r="O3" s="12" t="s">
        <v>1</v>
      </c>
    </row>
    <row r="4" spans="1:16" ht="27" customHeight="1">
      <c r="A4" s="106" t="s">
        <v>42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  <c r="O4" s="13"/>
      <c r="P4" s="12" t="s">
        <v>3</v>
      </c>
    </row>
    <row r="5" spans="1:16" ht="27" customHeight="1">
      <c r="A5" s="14"/>
      <c r="B5" s="15"/>
      <c r="C5" s="15"/>
      <c r="D5" s="16"/>
      <c r="E5" s="109" t="s">
        <v>43</v>
      </c>
      <c r="F5" s="109"/>
      <c r="G5" s="109"/>
      <c r="H5" s="109"/>
      <c r="I5" s="109"/>
      <c r="J5" s="109"/>
      <c r="K5" s="109"/>
      <c r="L5" s="6"/>
      <c r="M5" s="17"/>
      <c r="O5" s="12" t="s">
        <v>4</v>
      </c>
    </row>
    <row r="6" spans="1:16" ht="27" customHeight="1">
      <c r="A6" s="18"/>
      <c r="B6" s="19"/>
      <c r="C6" s="23" t="s">
        <v>5</v>
      </c>
      <c r="D6" s="23"/>
      <c r="E6" s="109" t="s">
        <v>44</v>
      </c>
      <c r="F6" s="109"/>
      <c r="G6" s="109"/>
      <c r="H6" s="109"/>
      <c r="I6" s="109"/>
      <c r="J6" s="109"/>
      <c r="K6" s="109"/>
      <c r="L6" s="21"/>
      <c r="M6" s="22"/>
      <c r="O6" s="12" t="s">
        <v>6</v>
      </c>
    </row>
    <row r="7" spans="1:16" ht="8.1" customHeight="1">
      <c r="A7" s="18"/>
      <c r="B7" s="19"/>
      <c r="C7" s="23"/>
      <c r="D7" s="23"/>
      <c r="E7" s="24"/>
      <c r="F7" s="24"/>
      <c r="G7" s="24"/>
      <c r="H7" s="24"/>
      <c r="I7" s="24"/>
      <c r="J7" s="24"/>
      <c r="K7" s="24"/>
      <c r="L7" s="21"/>
      <c r="M7" s="22"/>
    </row>
    <row r="8" spans="1:16" ht="27" customHeight="1">
      <c r="A8" s="18"/>
      <c r="B8" s="19"/>
      <c r="C8" s="23" t="s">
        <v>7</v>
      </c>
      <c r="D8" s="25"/>
      <c r="E8" s="96" t="s">
        <v>45</v>
      </c>
      <c r="F8" s="96"/>
      <c r="G8" s="96"/>
      <c r="H8" s="96"/>
      <c r="I8" s="96"/>
      <c r="J8" s="96"/>
      <c r="K8" s="96"/>
      <c r="L8" s="21"/>
      <c r="M8" s="22"/>
    </row>
    <row r="9" spans="1:16" ht="9" customHeight="1">
      <c r="A9" s="18"/>
      <c r="B9" s="19"/>
      <c r="C9" s="41"/>
      <c r="D9" s="25"/>
      <c r="E9" s="21"/>
      <c r="F9" s="21"/>
      <c r="G9" s="42"/>
      <c r="H9" s="42"/>
      <c r="I9" s="21"/>
      <c r="J9" s="21"/>
      <c r="K9" s="21"/>
      <c r="L9" s="21"/>
      <c r="M9" s="22"/>
    </row>
    <row r="10" spans="1:16" ht="9" customHeight="1">
      <c r="A10" s="18"/>
      <c r="B10" s="19"/>
      <c r="C10" s="41"/>
      <c r="D10" s="25"/>
      <c r="E10" s="21"/>
      <c r="F10" s="21"/>
      <c r="G10" s="42"/>
      <c r="H10" s="42"/>
      <c r="I10" s="21"/>
      <c r="J10" s="21"/>
      <c r="K10" s="21"/>
      <c r="L10" s="21"/>
      <c r="M10" s="22"/>
    </row>
    <row r="11" spans="1:16" ht="30" customHeight="1">
      <c r="A11" s="18"/>
      <c r="B11" s="19"/>
      <c r="C11" s="95" t="s">
        <v>9</v>
      </c>
      <c r="D11" s="95"/>
      <c r="E11" s="113" t="s">
        <v>46</v>
      </c>
      <c r="F11" s="96"/>
      <c r="G11" s="96"/>
      <c r="H11" s="96"/>
      <c r="I11" s="96"/>
      <c r="J11" s="96"/>
      <c r="K11" s="96"/>
      <c r="L11" s="26"/>
      <c r="M11" s="22"/>
      <c r="P11" s="6"/>
    </row>
    <row r="12" spans="1:16" ht="7.5" customHeight="1">
      <c r="A12" s="18"/>
      <c r="B12" s="19"/>
      <c r="C12" s="27"/>
      <c r="D12" s="27"/>
      <c r="E12" s="28"/>
      <c r="F12" s="28"/>
      <c r="G12" s="28"/>
      <c r="H12" s="28"/>
      <c r="I12" s="28"/>
      <c r="J12" s="28"/>
      <c r="K12" s="28"/>
      <c r="L12" s="26"/>
      <c r="M12" s="22"/>
    </row>
    <row r="13" spans="1:16" ht="30" customHeight="1">
      <c r="A13" s="29"/>
      <c r="B13" s="30"/>
      <c r="C13" s="97" t="s">
        <v>10</v>
      </c>
      <c r="D13" s="97"/>
      <c r="E13" s="96" t="s">
        <v>47</v>
      </c>
      <c r="F13" s="96"/>
      <c r="G13" s="96"/>
      <c r="H13" s="96"/>
      <c r="I13" s="96"/>
      <c r="J13" s="96"/>
      <c r="K13" s="96"/>
      <c r="L13" s="43" t="s">
        <v>11</v>
      </c>
      <c r="M13" s="22"/>
    </row>
    <row r="14" spans="1:16" ht="10.5" customHeight="1">
      <c r="A14" s="29"/>
      <c r="B14" s="30"/>
      <c r="C14" s="98"/>
      <c r="D14" s="98"/>
      <c r="E14" s="98"/>
      <c r="F14" s="32"/>
      <c r="G14" s="19"/>
      <c r="H14" s="19"/>
      <c r="I14" s="33"/>
      <c r="J14" s="21"/>
      <c r="K14" s="21"/>
      <c r="L14" s="21"/>
      <c r="M14" s="22"/>
    </row>
    <row r="15" spans="1:16" ht="19.5" customHeight="1">
      <c r="A15" s="99" t="s">
        <v>12</v>
      </c>
      <c r="B15" s="100"/>
      <c r="C15" s="100"/>
      <c r="D15" s="100"/>
      <c r="E15" s="100"/>
      <c r="F15" s="101"/>
      <c r="G15" s="102" t="s">
        <v>13</v>
      </c>
      <c r="H15" s="103"/>
      <c r="I15" s="34" t="s">
        <v>14</v>
      </c>
      <c r="J15" s="88" t="s">
        <v>15</v>
      </c>
      <c r="K15" s="88"/>
      <c r="L15" s="88" t="s">
        <v>16</v>
      </c>
      <c r="M15" s="89"/>
    </row>
    <row r="16" spans="1:16" ht="30" customHeight="1">
      <c r="A16" s="90" t="s">
        <v>17</v>
      </c>
      <c r="B16" s="79" t="s">
        <v>48</v>
      </c>
      <c r="C16" s="80"/>
      <c r="D16" s="80"/>
      <c r="E16" s="80"/>
      <c r="F16" s="81"/>
      <c r="G16" s="62" t="str">
        <f>IF(B16="","","式")</f>
        <v>式</v>
      </c>
      <c r="H16" s="63"/>
      <c r="I16" s="35" t="str">
        <f>IF(B16="","","1.0")</f>
        <v>1.0</v>
      </c>
      <c r="J16" s="82">
        <v>100000</v>
      </c>
      <c r="K16" s="83"/>
      <c r="L16" s="93"/>
      <c r="M16" s="94"/>
    </row>
    <row r="17" spans="1:17" ht="30" customHeight="1">
      <c r="A17" s="91"/>
      <c r="B17" s="79" t="s">
        <v>48</v>
      </c>
      <c r="C17" s="80"/>
      <c r="D17" s="80"/>
      <c r="E17" s="80"/>
      <c r="F17" s="81"/>
      <c r="G17" s="62" t="str">
        <f t="shared" ref="G17:G31" si="0">IF(B17="","","式")</f>
        <v>式</v>
      </c>
      <c r="H17" s="63"/>
      <c r="I17" s="35" t="str">
        <f t="shared" ref="I17:I31" si="1">IF(B17="","","1.0")</f>
        <v>1.0</v>
      </c>
      <c r="J17" s="82">
        <v>200000</v>
      </c>
      <c r="K17" s="83"/>
      <c r="L17" s="84"/>
      <c r="M17" s="85"/>
    </row>
    <row r="18" spans="1:17" ht="30" customHeight="1">
      <c r="A18" s="91"/>
      <c r="B18" s="79" t="s">
        <v>48</v>
      </c>
      <c r="C18" s="80"/>
      <c r="D18" s="80"/>
      <c r="E18" s="80"/>
      <c r="F18" s="81"/>
      <c r="G18" s="62" t="str">
        <f t="shared" si="0"/>
        <v>式</v>
      </c>
      <c r="H18" s="63"/>
      <c r="I18" s="35" t="str">
        <f t="shared" si="1"/>
        <v>1.0</v>
      </c>
      <c r="J18" s="82">
        <v>300000</v>
      </c>
      <c r="K18" s="83"/>
      <c r="L18" s="86"/>
      <c r="M18" s="87"/>
    </row>
    <row r="19" spans="1:17" ht="30" customHeight="1">
      <c r="A19" s="91"/>
      <c r="B19" s="79" t="s">
        <v>48</v>
      </c>
      <c r="C19" s="80"/>
      <c r="D19" s="80"/>
      <c r="E19" s="80"/>
      <c r="F19" s="81"/>
      <c r="G19" s="62" t="str">
        <f t="shared" si="0"/>
        <v>式</v>
      </c>
      <c r="H19" s="63"/>
      <c r="I19" s="35" t="str">
        <f t="shared" si="1"/>
        <v>1.0</v>
      </c>
      <c r="J19" s="82">
        <v>400000</v>
      </c>
      <c r="K19" s="83"/>
      <c r="L19" s="84"/>
      <c r="M19" s="85"/>
    </row>
    <row r="20" spans="1:17" ht="30" customHeight="1">
      <c r="A20" s="91"/>
      <c r="B20" s="79" t="s">
        <v>48</v>
      </c>
      <c r="C20" s="80"/>
      <c r="D20" s="80"/>
      <c r="E20" s="80"/>
      <c r="F20" s="81"/>
      <c r="G20" s="62" t="str">
        <f t="shared" si="0"/>
        <v>式</v>
      </c>
      <c r="H20" s="63"/>
      <c r="I20" s="35" t="str">
        <f t="shared" si="1"/>
        <v>1.0</v>
      </c>
      <c r="J20" s="82">
        <v>500000</v>
      </c>
      <c r="K20" s="83"/>
      <c r="L20" s="86"/>
      <c r="M20" s="87"/>
    </row>
    <row r="21" spans="1:17" ht="30" customHeight="1">
      <c r="A21" s="91"/>
      <c r="B21" s="79"/>
      <c r="C21" s="80"/>
      <c r="D21" s="80"/>
      <c r="E21" s="80"/>
      <c r="F21" s="81"/>
      <c r="G21" s="62" t="str">
        <f t="shared" si="0"/>
        <v/>
      </c>
      <c r="H21" s="63"/>
      <c r="I21" s="35" t="str">
        <f t="shared" si="1"/>
        <v/>
      </c>
      <c r="J21" s="82"/>
      <c r="K21" s="83"/>
      <c r="L21" s="84"/>
      <c r="M21" s="85"/>
    </row>
    <row r="22" spans="1:17" ht="30" customHeight="1">
      <c r="A22" s="91"/>
      <c r="B22" s="79"/>
      <c r="C22" s="80"/>
      <c r="D22" s="80"/>
      <c r="E22" s="80"/>
      <c r="F22" s="81"/>
      <c r="G22" s="62" t="str">
        <f t="shared" si="0"/>
        <v/>
      </c>
      <c r="H22" s="63"/>
      <c r="I22" s="35" t="str">
        <f t="shared" si="1"/>
        <v/>
      </c>
      <c r="J22" s="82"/>
      <c r="K22" s="83"/>
      <c r="L22" s="86"/>
      <c r="M22" s="87"/>
    </row>
    <row r="23" spans="1:17" ht="30" customHeight="1">
      <c r="A23" s="91"/>
      <c r="B23" s="79"/>
      <c r="C23" s="80"/>
      <c r="D23" s="80"/>
      <c r="E23" s="80"/>
      <c r="F23" s="81"/>
      <c r="G23" s="62" t="str">
        <f t="shared" si="0"/>
        <v/>
      </c>
      <c r="H23" s="63"/>
      <c r="I23" s="35" t="str">
        <f t="shared" si="1"/>
        <v/>
      </c>
      <c r="J23" s="82"/>
      <c r="K23" s="83"/>
      <c r="L23" s="86"/>
      <c r="M23" s="87"/>
    </row>
    <row r="24" spans="1:17" ht="30" customHeight="1">
      <c r="A24" s="91"/>
      <c r="B24" s="79"/>
      <c r="C24" s="80"/>
      <c r="D24" s="80"/>
      <c r="E24" s="80"/>
      <c r="F24" s="81"/>
      <c r="G24" s="62" t="str">
        <f t="shared" si="0"/>
        <v/>
      </c>
      <c r="H24" s="63"/>
      <c r="I24" s="35" t="str">
        <f t="shared" si="1"/>
        <v/>
      </c>
      <c r="J24" s="82"/>
      <c r="K24" s="83"/>
      <c r="L24" s="84"/>
      <c r="M24" s="85"/>
    </row>
    <row r="25" spans="1:17" ht="30" customHeight="1" thickBot="1">
      <c r="A25" s="91"/>
      <c r="B25" s="79"/>
      <c r="C25" s="80"/>
      <c r="D25" s="80"/>
      <c r="E25" s="80"/>
      <c r="F25" s="81"/>
      <c r="G25" s="62" t="str">
        <f t="shared" si="0"/>
        <v/>
      </c>
      <c r="H25" s="63"/>
      <c r="I25" s="35" t="str">
        <f t="shared" si="1"/>
        <v/>
      </c>
      <c r="J25" s="82"/>
      <c r="K25" s="83"/>
      <c r="L25" s="86"/>
      <c r="M25" s="87"/>
    </row>
    <row r="26" spans="1:17" ht="30" customHeight="1" thickBot="1">
      <c r="A26" s="92"/>
      <c r="B26" s="67" t="str">
        <f>IF(Q26="有","産廃処分費","")</f>
        <v>産廃処分費</v>
      </c>
      <c r="C26" s="68"/>
      <c r="D26" s="68"/>
      <c r="E26" s="68"/>
      <c r="F26" s="69"/>
      <c r="G26" s="70" t="str">
        <f t="shared" si="0"/>
        <v>式</v>
      </c>
      <c r="H26" s="71"/>
      <c r="I26" s="36" t="str">
        <f t="shared" si="1"/>
        <v>1.0</v>
      </c>
      <c r="J26" s="72">
        <v>100000</v>
      </c>
      <c r="K26" s="73"/>
      <c r="L26" s="74"/>
      <c r="M26" s="75"/>
      <c r="O26" s="76" t="s">
        <v>24</v>
      </c>
      <c r="P26" s="76"/>
      <c r="Q26" s="37" t="s">
        <v>49</v>
      </c>
    </row>
    <row r="27" spans="1:17" ht="30" customHeight="1">
      <c r="A27" s="38" t="s">
        <v>50</v>
      </c>
      <c r="B27" s="53" t="s">
        <v>27</v>
      </c>
      <c r="C27" s="53"/>
      <c r="D27" s="53"/>
      <c r="E27" s="53"/>
      <c r="F27" s="54"/>
      <c r="G27" s="55" t="str">
        <f t="shared" si="0"/>
        <v>式</v>
      </c>
      <c r="H27" s="56"/>
      <c r="I27" s="39" t="str">
        <f t="shared" si="1"/>
        <v>1.0</v>
      </c>
      <c r="J27" s="77">
        <f>IF(SUM(J16:K26)=0,"自動計算されます。",SUM(J16:K26))</f>
        <v>1600000</v>
      </c>
      <c r="K27" s="78"/>
      <c r="L27" s="58"/>
      <c r="M27" s="59"/>
    </row>
    <row r="28" spans="1:17" ht="30" customHeight="1">
      <c r="A28" s="38" t="s">
        <v>51</v>
      </c>
      <c r="B28" s="53" t="s">
        <v>29</v>
      </c>
      <c r="C28" s="53"/>
      <c r="D28" s="53"/>
      <c r="E28" s="53"/>
      <c r="F28" s="54"/>
      <c r="G28" s="55" t="str">
        <f t="shared" si="0"/>
        <v>式</v>
      </c>
      <c r="H28" s="56"/>
      <c r="I28" s="39" t="str">
        <f t="shared" si="1"/>
        <v>1.0</v>
      </c>
      <c r="J28" s="57">
        <v>600000</v>
      </c>
      <c r="K28" s="57"/>
      <c r="L28" s="58"/>
      <c r="M28" s="59"/>
    </row>
    <row r="29" spans="1:17" ht="30" customHeight="1">
      <c r="A29" s="38" t="s">
        <v>52</v>
      </c>
      <c r="B29" s="53" t="s">
        <v>31</v>
      </c>
      <c r="C29" s="53"/>
      <c r="D29" s="53"/>
      <c r="E29" s="53"/>
      <c r="F29" s="54"/>
      <c r="G29" s="55" t="str">
        <f t="shared" si="0"/>
        <v>式</v>
      </c>
      <c r="H29" s="56"/>
      <c r="I29" s="39" t="str">
        <f t="shared" si="1"/>
        <v>1.0</v>
      </c>
      <c r="J29" s="57">
        <v>100000</v>
      </c>
      <c r="K29" s="57"/>
      <c r="L29" s="58"/>
      <c r="M29" s="59"/>
    </row>
    <row r="30" spans="1:17" ht="30" customHeight="1">
      <c r="A30" s="38" t="s">
        <v>53</v>
      </c>
      <c r="B30" s="53" t="s">
        <v>33</v>
      </c>
      <c r="C30" s="53"/>
      <c r="D30" s="53"/>
      <c r="E30" s="53"/>
      <c r="F30" s="54"/>
      <c r="G30" s="55" t="str">
        <f t="shared" si="0"/>
        <v>式</v>
      </c>
      <c r="H30" s="56"/>
      <c r="I30" s="39" t="str">
        <f t="shared" si="1"/>
        <v>1.0</v>
      </c>
      <c r="J30" s="57">
        <v>700000</v>
      </c>
      <c r="K30" s="57"/>
      <c r="L30" s="58"/>
      <c r="M30" s="59"/>
    </row>
    <row r="31" spans="1:17" ht="30" customHeight="1" thickBot="1">
      <c r="A31" s="40" t="s">
        <v>54</v>
      </c>
      <c r="B31" s="60" t="s">
        <v>35</v>
      </c>
      <c r="C31" s="60"/>
      <c r="D31" s="60"/>
      <c r="E31" s="60"/>
      <c r="F31" s="61"/>
      <c r="G31" s="62" t="str">
        <f t="shared" si="0"/>
        <v>式</v>
      </c>
      <c r="H31" s="63"/>
      <c r="I31" s="35" t="str">
        <f t="shared" si="1"/>
        <v>1.0</v>
      </c>
      <c r="J31" s="64">
        <v>800000</v>
      </c>
      <c r="K31" s="64"/>
      <c r="L31" s="65"/>
      <c r="M31" s="66"/>
    </row>
    <row r="32" spans="1:17" ht="30" customHeight="1" thickTop="1" thickBot="1">
      <c r="A32" s="45" t="s">
        <v>36</v>
      </c>
      <c r="B32" s="46"/>
      <c r="C32" s="46"/>
      <c r="D32" s="46"/>
      <c r="E32" s="46"/>
      <c r="F32" s="47"/>
      <c r="G32" s="48" t="s">
        <v>55</v>
      </c>
      <c r="H32" s="48"/>
      <c r="I32" s="49"/>
      <c r="J32" s="50">
        <f>IF(SUM(J27:K31)=0,"自動計算されます。",SUM(J27:K31))</f>
        <v>3800000</v>
      </c>
      <c r="K32" s="50"/>
      <c r="L32" s="51"/>
      <c r="M32" s="52"/>
    </row>
    <row r="33" spans="1:13" ht="18.75" customHeight="1" thickTop="1">
      <c r="A33" s="44" t="s">
        <v>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8.75" customHeight="1">
      <c r="A34" s="44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8.75" customHeight="1">
      <c r="A35" s="44" t="s">
        <v>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</sheetData>
  <mergeCells count="87">
    <mergeCell ref="C11:D11"/>
    <mergeCell ref="E11:K11"/>
    <mergeCell ref="J3:M3"/>
    <mergeCell ref="A4:M4"/>
    <mergeCell ref="E5:K5"/>
    <mergeCell ref="E6:K6"/>
    <mergeCell ref="E8:K8"/>
    <mergeCell ref="C13:D13"/>
    <mergeCell ref="E13:K13"/>
    <mergeCell ref="C14:E14"/>
    <mergeCell ref="A15:F15"/>
    <mergeCell ref="G15:H15"/>
    <mergeCell ref="J15:K15"/>
    <mergeCell ref="L15:M15"/>
    <mergeCell ref="A16:A26"/>
    <mergeCell ref="B16:F16"/>
    <mergeCell ref="G16:H16"/>
    <mergeCell ref="J16:K16"/>
    <mergeCell ref="L16:M16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7:F27"/>
    <mergeCell ref="G27:H27"/>
    <mergeCell ref="J27:K27"/>
    <mergeCell ref="L27:M27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6:P26"/>
    <mergeCell ref="B28:F28"/>
    <mergeCell ref="G28:H28"/>
    <mergeCell ref="J28:K28"/>
    <mergeCell ref="L28:M28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E6:K6 B23:F27 J23:K31 B16:F18 J16:K18">
    <cfRule type="containsBlanks" dxfId="7" priority="8">
      <formula>LEN(TRIM(B6))=0</formula>
    </cfRule>
  </conditionalFormatting>
  <conditionalFormatting sqref="E8:K8">
    <cfRule type="containsBlanks" dxfId="6" priority="7">
      <formula>LEN(TRIM(E8))=0</formula>
    </cfRule>
  </conditionalFormatting>
  <conditionalFormatting sqref="J19:K19 B19:F19 B22:F22 J22:K22">
    <cfRule type="containsBlanks" dxfId="5" priority="6">
      <formula>LEN(TRIM(B19))=0</formula>
    </cfRule>
  </conditionalFormatting>
  <conditionalFormatting sqref="J20:K20 B20:F20">
    <cfRule type="containsBlanks" dxfId="4" priority="5">
      <formula>LEN(TRIM(B20))=0</formula>
    </cfRule>
  </conditionalFormatting>
  <conditionalFormatting sqref="J21:K21 B21:F21">
    <cfRule type="containsBlanks" dxfId="3" priority="4">
      <formula>LEN(TRIM(B21))=0</formula>
    </cfRule>
  </conditionalFormatting>
  <conditionalFormatting sqref="E13:K13">
    <cfRule type="containsBlanks" dxfId="2" priority="2">
      <formula>LEN(TRIM(E13))=0</formula>
    </cfRule>
  </conditionalFormatting>
  <conditionalFormatting sqref="E11:K11">
    <cfRule type="containsBlanks" dxfId="1" priority="3">
      <formula>LEN(TRIM(E11))=0</formula>
    </cfRule>
  </conditionalFormatting>
  <conditionalFormatting sqref="Q26">
    <cfRule type="containsBlanks" dxfId="0" priority="1">
      <formula>LEN(TRIM(Q26))=0</formula>
    </cfRule>
  </conditionalFormatting>
  <dataValidations count="1">
    <dataValidation type="list" allowBlank="1" showInputMessage="1" showErrorMessage="1" sqref="Q26">
      <formula1>"有,無,　,"</formula1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47</vt:lpstr>
      <vt:lpstr>工事（記載例）</vt:lpstr>
      <vt:lpstr>'47'!Print_Area</vt:lpstr>
      <vt:lpstr>'工事（記載例）'!Print_Area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2019-11-14T02:41:28Z</dcterms:created>
  <dcterms:modified xsi:type="dcterms:W3CDTF">2019-11-19T05:07:32Z</dcterms:modified>
</cp:coreProperties>
</file>