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LFIL01\common\福祉部\介護保険課\(●)地域密着型サービス\★変更届等様式\変更届（標準化）※電子申請に伴っての様式変更\加算届（標準化）\"/>
    </mc:Choice>
  </mc:AlternateContent>
  <xr:revisionPtr revIDLastSave="0" documentId="13_ncr:1_{1C04F436-A57A-4835-8DBA-18721D2A2F53}" xr6:coauthVersionLast="47" xr6:coauthVersionMax="47" xr10:uidLastSave="{00000000-0000-0000-0000-000000000000}"/>
  <bookViews>
    <workbookView xWindow="20370" yWindow="-120" windowWidth="29040" windowHeight="15720" tabRatio="786" xr2:uid="{00000000-000D-0000-FFFF-FFFF00000000}"/>
  </bookViews>
  <sheets>
    <sheet name="チェック表（GH）" sheetId="13" r:id="rId1"/>
    <sheet name="別紙3－2" sheetId="34" r:id="rId2"/>
    <sheet name="別紙1－3－2" sheetId="14" r:id="rId3"/>
    <sheet name="備考（1-1-2）～(1-3-2）" sheetId="15" r:id="rId4"/>
    <sheet name="別紙5－2" sheetId="16" r:id="rId5"/>
    <sheet name="別紙６" sheetId="17" r:id="rId6"/>
    <sheet name="別紙７" sheetId="18" r:id="rId7"/>
    <sheet name="別紙７－２" sheetId="19" r:id="rId8"/>
    <sheet name="別紙12－2" sheetId="20" r:id="rId9"/>
    <sheet name="別紙14－6" sheetId="21" r:id="rId10"/>
    <sheet name="別紙28" sheetId="22" r:id="rId11"/>
    <sheet name="別紙35" sheetId="23" r:id="rId12"/>
    <sheet name="別紙40" sheetId="24" r:id="rId13"/>
    <sheet name="別紙46" sheetId="25" r:id="rId14"/>
    <sheet name="別紙47" sheetId="26" r:id="rId15"/>
    <sheet name="別紙48" sheetId="27" r:id="rId16"/>
    <sheet name="別紙48－2" sheetId="28" r:id="rId17"/>
    <sheet name="参考様式５（若年性）" sheetId="29" r:id="rId18"/>
    <sheet name="参考様式15（短期）" sheetId="30" r:id="rId19"/>
    <sheet name="参考様式15（入院体制）" sheetId="31" r:id="rId20"/>
    <sheet name="【記載例】認知症対応型共同生活介護" sheetId="8" r:id="rId21"/>
    <sheet name="【記載例】シフト記号表（勤務時間帯）" sheetId="5" r:id="rId22"/>
    <sheet name="認知症対応型共同生活介護(50人)" sheetId="12" r:id="rId23"/>
    <sheet name="認知症対応型共同生活介護（1枚用）" sheetId="11" r:id="rId24"/>
    <sheet name="シフト記号表（勤務時間帯）" sheetId="10" r:id="rId25"/>
    <sheet name="記入方法" sheetId="4" r:id="rId26"/>
    <sheet name="プルダウン・リスト" sheetId="3" r:id="rId27"/>
  </sheets>
  <definedNames>
    <definedName name="【記載例】シフト記号" localSheetId="24">'シフト記号表（勤務時間帯）'!$C$6:$C$47</definedName>
    <definedName name="【記載例】シフト記号">'【記載例】シフト記号表（勤務時間帯）'!$C$6:$C$47</definedName>
    <definedName name="ｋ">#N/A</definedName>
    <definedName name="_xlnm.Print_Area" localSheetId="21">'【記載例】シフト記号表（勤務時間帯）'!$B$1:$AB$52</definedName>
    <definedName name="_xlnm.Print_Area" localSheetId="20">【記載例】認知症対応型共同生活介護!$A$1:$BI$75</definedName>
    <definedName name="_xlnm.Print_Area" localSheetId="24">'シフト記号表（勤務時間帯）'!$B$1:$AB$52</definedName>
    <definedName name="_xlnm.Print_Area" localSheetId="0">'チェック表（GH）'!$A$1:$H$77</definedName>
    <definedName name="_xlnm.Print_Area" localSheetId="25">記入方法!$B$1:$Q$84</definedName>
    <definedName name="_xlnm.Print_Area" localSheetId="18">'参考様式15（短期）'!$A$1:$V$37</definedName>
    <definedName name="_xlnm.Print_Area" localSheetId="19">'参考様式15（入院体制）'!$A$1:$V$60</definedName>
    <definedName name="_xlnm.Print_Area" localSheetId="17">'参考様式５（若年性）'!$A$1:$AB$64</definedName>
    <definedName name="_xlnm.Print_Area" localSheetId="23">'認知症対応型共同生活介護（1枚用）'!$A$1:$BI$75</definedName>
    <definedName name="_xlnm.Print_Area" localSheetId="22">'認知症対応型共同生活介護(50人)'!$A$1:$BI$177</definedName>
    <definedName name="_xlnm.Print_Area" localSheetId="3">'備考（1-1-2）～(1-3-2）'!$A$1:$L$21</definedName>
    <definedName name="_xlnm.Print_Area" localSheetId="8">'別紙12－2'!$A$1:$AF$70</definedName>
    <definedName name="_xlnm.Print_Area" localSheetId="2">'別紙1－3－2'!$A$1:$AF$101</definedName>
    <definedName name="_xlnm.Print_Area" localSheetId="9">'別紙14－6'!$A$1:$AD$58</definedName>
    <definedName name="_xlnm.Print_Area" localSheetId="10">別紙28!$A$1:$AD$74</definedName>
    <definedName name="_xlnm.Print_Area" localSheetId="1">'別紙3－2'!$A$1:$AK$77</definedName>
    <definedName name="_xlnm.Print_Area" localSheetId="11">別紙35!$A$1:$AI$52</definedName>
    <definedName name="_xlnm.Print_Area" localSheetId="13">別紙46!$A$1:$AA$54</definedName>
    <definedName name="_xlnm.Print_Area" localSheetId="14">別紙47!$A$1:$Y$26</definedName>
    <definedName name="_xlnm.Print_Area" localSheetId="15">別紙48!$A$1:$Y$36</definedName>
    <definedName name="_xlnm.Print_Area" localSheetId="16">'別紙48－2'!$A$1:$Y$30</definedName>
    <definedName name="_xlnm.Print_Area" localSheetId="4">'別紙5－2'!$A$1:$AF$60</definedName>
    <definedName name="_xlnm.Print_Area" localSheetId="5">別紙６!$A$1:$AK$35</definedName>
    <definedName name="_xlnm.Print_Area" localSheetId="6">別紙７!$A$1:$AI$62</definedName>
    <definedName name="_xlnm.Print_Area" localSheetId="7">'別紙７－２'!$A$1:$S$90</definedName>
    <definedName name="_xlnm.Print_Titles" localSheetId="0">'チェック表（GH）'!$12:$12</definedName>
    <definedName name="_xlnm.Print_Titles" localSheetId="23">'認知症対応型共同生活介護（1枚用）'!$1:$20</definedName>
    <definedName name="_xlnm.Print_Titles" localSheetId="22">'認知症対応型共同生活介護(50人)'!$1:$20</definedName>
    <definedName name="サービス名">#N/A</definedName>
    <definedName name="サービス名称">#N/A</definedName>
    <definedName name="シフト記号表">'シフト記号表（勤務時間帯）'!$C$6:$C$47</definedName>
    <definedName name="だだ">#N/A</definedName>
    <definedName name="っっｋ">#N/A</definedName>
    <definedName name="っっっっｌ">#N/A</definedName>
    <definedName name="介護従業者">プルダウン・リスト!$D$15:$D$23</definedName>
    <definedName name="確認">#N/A</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4" l="1"/>
  <c r="T21" i="24"/>
  <c r="U24" i="20"/>
  <c r="T24" i="20"/>
  <c r="E51" i="19"/>
  <c r="P50" i="19"/>
  <c r="M50" i="19"/>
  <c r="E50" i="19"/>
  <c r="E49" i="19"/>
  <c r="P48" i="19"/>
  <c r="M48" i="19"/>
  <c r="M53" i="19" s="1"/>
  <c r="M54" i="19" s="1"/>
  <c r="P55" i="19" s="1"/>
  <c r="E48" i="19"/>
  <c r="E47" i="19"/>
  <c r="P46" i="19"/>
  <c r="P53" i="19" s="1"/>
  <c r="P54" i="19" s="1"/>
  <c r="M46" i="19"/>
  <c r="E46" i="19"/>
  <c r="P45" i="19"/>
  <c r="M45" i="19"/>
  <c r="M39" i="19"/>
  <c r="M40" i="19" s="1"/>
  <c r="P41" i="19" s="1"/>
  <c r="E37" i="19"/>
  <c r="P36" i="19"/>
  <c r="M36" i="19"/>
  <c r="E36" i="19"/>
  <c r="E35" i="19"/>
  <c r="P34" i="19"/>
  <c r="M34" i="19"/>
  <c r="E34" i="19"/>
  <c r="E33" i="19"/>
  <c r="P32" i="19"/>
  <c r="M32" i="19"/>
  <c r="E32" i="19"/>
  <c r="E31" i="19"/>
  <c r="P30" i="19"/>
  <c r="M30" i="19"/>
  <c r="E30" i="19"/>
  <c r="E29" i="19"/>
  <c r="P28" i="19"/>
  <c r="M28" i="19"/>
  <c r="E28" i="19"/>
  <c r="E27" i="19"/>
  <c r="P26" i="19"/>
  <c r="M26" i="19"/>
  <c r="E26" i="19"/>
  <c r="E25" i="19"/>
  <c r="P24" i="19"/>
  <c r="M24" i="19"/>
  <c r="E24" i="19"/>
  <c r="E23" i="19"/>
  <c r="P22" i="19"/>
  <c r="M22" i="19"/>
  <c r="E22" i="19"/>
  <c r="E21" i="19"/>
  <c r="P20" i="19"/>
  <c r="M20" i="19"/>
  <c r="E20" i="19"/>
  <c r="E19" i="19"/>
  <c r="P18" i="19"/>
  <c r="M18" i="19"/>
  <c r="E18" i="19"/>
  <c r="E17" i="19"/>
  <c r="P16" i="19"/>
  <c r="P39" i="19" s="1"/>
  <c r="P40" i="19" s="1"/>
  <c r="M16" i="19"/>
  <c r="E16" i="19"/>
  <c r="P15" i="19"/>
  <c r="M15" i="19"/>
  <c r="J41" i="19" s="1"/>
  <c r="J55" i="19" l="1"/>
  <c r="AZ16" i="12"/>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V19" i="12" l="1"/>
  <c r="AV20" i="12" s="1"/>
  <c r="Z46" i="10"/>
  <c r="L44" i="10"/>
  <c r="Z44" i="10" s="1"/>
  <c r="BC8" i="12"/>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G67" i="8" l="1"/>
  <c r="AU47" i="8"/>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G37" i="8" s="1"/>
  <c r="AQ46" i="8"/>
  <c r="AU43" i="8"/>
  <c r="AF40"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S28" i="8" l="1"/>
  <c r="Y37" i="8"/>
  <c r="AK40" i="8"/>
  <c r="AF49" i="8"/>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<sst xmlns="http://schemas.openxmlformats.org/spreadsheetml/2006/main" count="4123" uniqueCount="1116">
  <si>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</si>
  <si>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</si>
  <si>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</si>
  <si>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</si>
  <si>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</si>
  <si>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</si>
  <si>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</si>
  <si>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</si>
  <si>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</si>
  <si>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</si>
  <si>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</si>
  <si>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</si>
  <si>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</si>
  <si>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</si>
  <si>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</si>
  <si>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</si>
  <si>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</si>
  <si>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</si>
  <si>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</si>
  <si>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</si>
  <si>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</si>
  <si>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</si>
  <si>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</si>
  <si>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</si>
  <si>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</si>
  <si>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</si>
  <si>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</si>
  <si>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</si>
  <si>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</si>
  <si>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</si>
  <si>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</si>
  <si>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</si>
  <si>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</si>
  <si>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</si>
  <si>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</si>
  <si>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</si>
  <si>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</si>
  <si>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</si>
  <si>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</si>
  <si>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</si>
  <si>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</si>
  <si>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</si>
  <si>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</si>
  <si>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</si>
  <si>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</si>
  <si>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</si>
  <si>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</si>
  <si>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</si>
  <si>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</si>
  <si>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</si>
  <si>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</si>
  <si>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</si>
  <si>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</si>
  <si>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</si>
  <si>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</si>
  <si>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</si>
  <si>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</si>
  <si>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</si>
  <si>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</si>
  <si>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</si>
  <si>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</si>
  <si>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</si>
  <si>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</si>
  <si>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</si>
  <si>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</si>
  <si>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</si>
  <si>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</si>
  <si>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</si>
  <si>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</si>
  <si>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</si>
  <si>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</si>
  <si>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</si>
  <si>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</si>
  <si>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</si>
  <si>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</si>
  <si>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</si>
  <si>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</si>
  <si>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</si>
  <si>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</si>
  <si>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</si>
  <si>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</si>
  <si>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</si>
  <si>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</si>
  <si>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</si>
  <si>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</si>
  <si>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</si>
  <si>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</si>
  <si>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</si>
  <si>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</si>
  <si>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</si>
  <si>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</si>
  <si>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</si>
  <si>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</si>
  <si>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</si>
  <si>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</si>
  <si>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</si>
  <si>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</si>
  <si>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</si>
  <si>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</si>
  <si>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</si>
  <si>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</si>
  <si>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</si>
  <si>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</si>
  <si>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</si>
  <si>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</si>
  <si>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</si>
  <si>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</si>
  <si>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</si>
  <si>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</si>
  <si>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</si>
  <si>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</si>
  <si>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</si>
  <si>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</si>
  <si>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</si>
  <si>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</si>
  <si>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</si>
  <si>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</si>
  <si>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</si>
  <si>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</si>
  <si>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</si>
  <si>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</si>
  <si>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</si>
  <si>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</si>
  <si>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</si>
  <si>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</si>
  <si>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</si>
  <si>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</si>
  <si>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</si>
  <si>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</si>
  <si>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</si>
  <si>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</si>
  <si>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</si>
  <si>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</si>
  <si>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</si>
  <si>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</si>
  <si>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</si>
  <si>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</si>
  <si>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</si>
  <si>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</si>
  <si>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</si>
  <si>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</si>
  <si>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</si>
  <si>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</si>
  <si>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</si>
  <si>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</si>
  <si>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</si>
  <si>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</si>
  <si>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</si>
  <si>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</si>
  <si>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</si>
  <si>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</si>
  <si>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</si>
  <si>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</si>
  <si>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</si>
  <si>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</si>
  <si>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</si>
  <si>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</si>
  <si>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</si>
  <si>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</si>
  <si>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</si>
  <si>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</si>
  <si>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</si>
  <si>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</si>
  <si>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</si>
  <si>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</si>
  <si>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</si>
  <si>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</si>
  <si>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</si>
  <si>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</si>
  <si>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</si>
  <si>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</si>
  <si>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</si>
  <si>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</si>
  <si>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</si>
  <si>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</si>
  <si>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</si>
  <si>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</si>
  <si>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</si>
  <si>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</si>
  <si>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</si>
  <si>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</si>
  <si>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</si>
  <si>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</si>
  <si>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</si>
  <si>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</si>
  <si>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</si>
  <si>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</si>
  <si>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</si>
  <si>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</si>
  <si>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</si>
  <si>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</si>
  <si>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</si>
  <si>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</si>
  <si>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</si>
  <si>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</si>
  <si>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</si>
  <si>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</si>
  <si>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</si>
  <si>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</si>
  <si>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</si>
  <si>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</si>
  <si>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</si>
  <si>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</si>
  <si>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</si>
  <si>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</si>
  <si>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</si>
  <si>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</si>
  <si>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</si>
  <si>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</si>
  <si>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</si>
  <si>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</si>
  <si>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</si>
  <si>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</si>
  <si>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</si>
  <si>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</si>
  <si>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</si>
  <si>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</si>
  <si>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</si>
  <si>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</si>
  <si>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</si>
  <si>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</si>
  <si>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</si>
  <si>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</si>
  <si>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</si>
  <si>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</si>
  <si>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</si>
  <si>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</si>
  <si>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</si>
  <si>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</si>
  <si>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</si>
  <si>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</si>
  <si>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</si>
  <si>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</si>
  <si>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</si>
  <si>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</si>
  <si>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</si>
  <si>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</si>
  <si>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</si>
  <si>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</si>
  <si>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</si>
  <si>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</si>
  <si>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</si>
  <si>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</si>
  <si>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</si>
  <si>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</si>
  <si>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</si>
  <si>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</si>
  <si>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</si>
  <si>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</si>
  <si>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</si>
  <si>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</si>
  <si>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</si>
  <si>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</si>
  <si>
    <t>介護給付費算定に係る体制等に関する届出書・変更届出書　チェック表
（認知症対応型共同生活介護・介護予防認知症対応型共同生活介護）</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6">
      <t>ニンチ</t>
    </rPh>
    <rPh sb="36" eb="37">
      <t>ショウ</t>
    </rPh>
    <rPh sb="37" eb="40">
      <t>タイオウガタ</t>
    </rPh>
    <rPh sb="40" eb="42">
      <t>キョウドウ</t>
    </rPh>
    <rPh sb="42" eb="44">
      <t>セイカツ</t>
    </rPh>
    <rPh sb="44" eb="46">
      <t>カイゴ</t>
    </rPh>
    <rPh sb="47" eb="49">
      <t>カイゴ</t>
    </rPh>
    <rPh sb="49" eb="51">
      <t>ヨボウ</t>
    </rPh>
    <rPh sb="51" eb="53">
      <t>ニンチ</t>
    </rPh>
    <rPh sb="53" eb="54">
      <t>ショウ</t>
    </rPh>
    <rPh sb="54" eb="57">
      <t>タイオウガタ</t>
    </rPh>
    <rPh sb="57" eb="59">
      <t>キョウドウ</t>
    </rPh>
    <rPh sb="59" eb="61">
      <t>セイカツ</t>
    </rPh>
    <rPh sb="61" eb="63">
      <t>カイゴ</t>
    </rPh>
    <phoneticPr fontId="3"/>
  </si>
  <si>
    <t>担当者名</t>
    <rPh sb="0" eb="3">
      <t>タントウシャ</t>
    </rPh>
    <rPh sb="3" eb="4">
      <t>メイ</t>
    </rPh>
    <phoneticPr fontId="3"/>
  </si>
  <si>
    <t>連絡先（TEL）</t>
    <rPh sb="0" eb="3">
      <t>レンラクサキ</t>
    </rPh>
    <phoneticPr fontId="3"/>
  </si>
  <si>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3"/>
  </si>
  <si>
    <t xml:space="preserve">※　厚労省様式（「別紙○」の名称のもの）については、記載の注意事項を確認し正しい方法で使用してください。
</t>
    <rPh sb="2" eb="5">
      <t>コウロウショウ</t>
    </rPh>
    <rPh sb="5" eb="7">
      <t>ヨウシキ</t>
    </rPh>
    <rPh sb="9" eb="11">
      <t>ベッシ</t>
    </rPh>
    <rPh sb="14" eb="16">
      <t>メイショウ</t>
    </rPh>
    <rPh sb="26" eb="28">
      <t>キサイ</t>
    </rPh>
    <rPh sb="29" eb="33">
      <t>チュウイジコウ</t>
    </rPh>
    <rPh sb="34" eb="36">
      <t>カクニン</t>
    </rPh>
    <rPh sb="37" eb="38">
      <t>タダ</t>
    </rPh>
    <rPh sb="40" eb="42">
      <t>ホウホウ</t>
    </rPh>
    <rPh sb="43" eb="45">
      <t>シヨウ</t>
    </rPh>
    <phoneticPr fontId="3"/>
  </si>
  <si>
    <t>※　参考様式は、算定要件を満たす内容を証するものであれば任意様式で提出しても差し支えありませんが、</t>
    <rPh sb="2" eb="6">
      <t>サンコウヨウシキ</t>
    </rPh>
    <rPh sb="8" eb="12">
      <t>サンテイヨウケン</t>
    </rPh>
    <rPh sb="13" eb="14">
      <t>ミ</t>
    </rPh>
    <rPh sb="16" eb="18">
      <t>ナイヨウ</t>
    </rPh>
    <rPh sb="19" eb="20">
      <t>ショウ</t>
    </rPh>
    <rPh sb="28" eb="30">
      <t>ニンイ</t>
    </rPh>
    <rPh sb="30" eb="32">
      <t>ヨウシキ</t>
    </rPh>
    <rPh sb="33" eb="35">
      <t>テイシュツ</t>
    </rPh>
    <rPh sb="38" eb="39">
      <t>サ</t>
    </rPh>
    <rPh sb="40" eb="41">
      <t>ツカ</t>
    </rPh>
    <phoneticPr fontId="3"/>
  </si>
  <si>
    <t>　届け出後も同じ様式を継続して使用し、算定要件を毎月確認及び記録してください。</t>
    <rPh sb="1" eb="2">
      <t>トド</t>
    </rPh>
    <rPh sb="3" eb="4">
      <t>デ</t>
    </rPh>
    <rPh sb="4" eb="5">
      <t>ゴ</t>
    </rPh>
    <rPh sb="6" eb="7">
      <t>オナ</t>
    </rPh>
    <rPh sb="8" eb="10">
      <t>ヨウシキ</t>
    </rPh>
    <rPh sb="11" eb="13">
      <t>ケイゾク</t>
    </rPh>
    <rPh sb="15" eb="17">
      <t>シヨウ</t>
    </rPh>
    <rPh sb="19" eb="23">
      <t>サンテイヨウケン</t>
    </rPh>
    <rPh sb="24" eb="26">
      <t>マイツキ</t>
    </rPh>
    <rPh sb="26" eb="28">
      <t>カクニン</t>
    </rPh>
    <rPh sb="28" eb="29">
      <t>オヨ</t>
    </rPh>
    <rPh sb="30" eb="32">
      <t>キロク</t>
    </rPh>
    <phoneticPr fontId="3"/>
  </si>
  <si>
    <t>※　「従業者の勤務の体制及び勤務形態一覧表（別紙７）又はこれに準じた勤務割表等」については、</t>
    <rPh sb="3" eb="6">
      <t>ジュウギョウシャ</t>
    </rPh>
    <rPh sb="7" eb="9">
      <t>キンム</t>
    </rPh>
    <rPh sb="10" eb="12">
      <t>タイセイ</t>
    </rPh>
    <rPh sb="12" eb="13">
      <t>オヨ</t>
    </rPh>
    <rPh sb="14" eb="16">
      <t>キンム</t>
    </rPh>
    <rPh sb="16" eb="18">
      <t>ケイタイ</t>
    </rPh>
    <rPh sb="18" eb="21">
      <t>イチランヒョウ</t>
    </rPh>
    <rPh sb="22" eb="24">
      <t>ベッシ</t>
    </rPh>
    <rPh sb="26" eb="27">
      <t>マタ</t>
    </rPh>
    <rPh sb="31" eb="32">
      <t>ジュン</t>
    </rPh>
    <rPh sb="34" eb="36">
      <t>キンム</t>
    </rPh>
    <rPh sb="36" eb="37">
      <t>ワリ</t>
    </rPh>
    <rPh sb="37" eb="38">
      <t>ヒョウ</t>
    </rPh>
    <rPh sb="38" eb="39">
      <t>ナド</t>
    </rPh>
    <phoneticPr fontId="3"/>
  </si>
  <si>
    <t>　指定申請等に使用した（標準様式１）で作成したものも対象です。</t>
    <rPh sb="19" eb="21">
      <t>サクセイ</t>
    </rPh>
    <rPh sb="26" eb="28">
      <t>タイショウ</t>
    </rPh>
    <phoneticPr fontId="3"/>
  </si>
  <si>
    <t>届出事項</t>
    <rPh sb="0" eb="2">
      <t>トドケデ</t>
    </rPh>
    <rPh sb="2" eb="4">
      <t>ジコウ</t>
    </rPh>
    <phoneticPr fontId="3"/>
  </si>
  <si>
    <t>開設</t>
    <rPh sb="0" eb="2">
      <t>カイセツ</t>
    </rPh>
    <phoneticPr fontId="3"/>
  </si>
  <si>
    <t>加算
追加
・
加算
削除</t>
    <rPh sb="0" eb="2">
      <t>カサン</t>
    </rPh>
    <rPh sb="3" eb="5">
      <t>ツイカ</t>
    </rPh>
    <rPh sb="8" eb="10">
      <t>カサン</t>
    </rPh>
    <rPh sb="11" eb="13">
      <t>サクジョ</t>
    </rPh>
    <phoneticPr fontId="3"/>
  </si>
  <si>
    <t>添　付　書　類</t>
    <rPh sb="0" eb="1">
      <t>ソウ</t>
    </rPh>
    <rPh sb="2" eb="3">
      <t>ヅケ</t>
    </rPh>
    <rPh sb="4" eb="5">
      <t>ショ</t>
    </rPh>
    <rPh sb="6" eb="7">
      <t>タグイ</t>
    </rPh>
    <phoneticPr fontId="3"/>
  </si>
  <si>
    <t>備　　考</t>
    <rPh sb="0" eb="1">
      <t>ソナエ</t>
    </rPh>
    <rPh sb="3" eb="4">
      <t>コウ</t>
    </rPh>
    <phoneticPr fontId="3"/>
  </si>
  <si>
    <t>共　通　事　項
（必ず必要な書類）</t>
    <rPh sb="0" eb="1">
      <t>トモ</t>
    </rPh>
    <rPh sb="2" eb="3">
      <t>ツウ</t>
    </rPh>
    <rPh sb="4" eb="5">
      <t>コト</t>
    </rPh>
    <rPh sb="6" eb="7">
      <t>コウ</t>
    </rPh>
    <rPh sb="9" eb="10">
      <t>カナラ</t>
    </rPh>
    <rPh sb="11" eb="13">
      <t>ヒツヨウ</t>
    </rPh>
    <rPh sb="14" eb="16">
      <t>ショルイ</t>
    </rPh>
    <phoneticPr fontId="3"/>
  </si>
  <si>
    <t>□</t>
    <phoneticPr fontId="3"/>
  </si>
  <si>
    <t>・</t>
    <phoneticPr fontId="3"/>
  </si>
  <si>
    <t>運営規程</t>
    <rPh sb="0" eb="2">
      <t>ウンエイ</t>
    </rPh>
    <rPh sb="2" eb="4">
      <t>キテイ</t>
    </rPh>
    <phoneticPr fontId="3"/>
  </si>
  <si>
    <t>※</t>
    <phoneticPr fontId="3"/>
  </si>
  <si>
    <t>変更後の運営規程</t>
    <rPh sb="0" eb="2">
      <t>ヘンコウ</t>
    </rPh>
    <rPh sb="2" eb="3">
      <t>ゴ</t>
    </rPh>
    <rPh sb="4" eb="6">
      <t>ウンエイ</t>
    </rPh>
    <rPh sb="6" eb="8">
      <t>キテイ</t>
    </rPh>
    <phoneticPr fontId="3"/>
  </si>
  <si>
    <t>（料金部分のみ変更の場合は料金表のみで可）</t>
    <phoneticPr fontId="2"/>
  </si>
  <si>
    <t>LIFEへの登録</t>
    <rPh sb="6" eb="8">
      <t>トウロク</t>
    </rPh>
    <phoneticPr fontId="3"/>
  </si>
  <si>
    <t>割引をする場合</t>
    <rPh sb="0" eb="2">
      <t>ワリビキ</t>
    </rPh>
    <rPh sb="5" eb="7">
      <t>バアイ</t>
    </rPh>
    <phoneticPr fontId="3"/>
  </si>
  <si>
    <t>指定居宅サービス事業者等による介護給付費の割引に係る割引率の設定について＜別紙５-２＞</t>
    <rPh sb="0" eb="2">
      <t>シテイ</t>
    </rPh>
    <rPh sb="2" eb="4">
      <t>キョタク</t>
    </rPh>
    <rPh sb="8" eb="11">
      <t>ジギョウシャ</t>
    </rPh>
    <rPh sb="11" eb="12">
      <t>トウ</t>
    </rPh>
    <rPh sb="15" eb="17">
      <t>カイゴ</t>
    </rPh>
    <rPh sb="17" eb="20">
      <t>キュウフヒ</t>
    </rPh>
    <rPh sb="21" eb="23">
      <t>ワリビキ</t>
    </rPh>
    <rPh sb="24" eb="25">
      <t>カカ</t>
    </rPh>
    <rPh sb="26" eb="29">
      <t>ワリビキリツ</t>
    </rPh>
    <rPh sb="30" eb="32">
      <t>セッテイ</t>
    </rPh>
    <rPh sb="37" eb="39">
      <t>ベッシ</t>
    </rPh>
    <phoneticPr fontId="3"/>
  </si>
  <si>
    <t>施設等の区分</t>
    <rPh sb="0" eb="2">
      <t>シセツ</t>
    </rPh>
    <rPh sb="2" eb="3">
      <t>トウ</t>
    </rPh>
    <rPh sb="4" eb="6">
      <t>クブン</t>
    </rPh>
    <phoneticPr fontId="3"/>
  </si>
  <si>
    <t>職員の欠員による減算の状況</t>
    <rPh sb="0" eb="2">
      <t>ショクイン</t>
    </rPh>
    <rPh sb="3" eb="5">
      <t>ケツイン</t>
    </rPh>
    <rPh sb="8" eb="10">
      <t>ゲンサン</t>
    </rPh>
    <rPh sb="11" eb="13">
      <t>ジョウキョウ</t>
    </rPh>
    <phoneticPr fontId="3"/>
  </si>
  <si>
    <t>理由書</t>
  </si>
  <si>
    <t>任意の様式で可。</t>
    <rPh sb="0" eb="2">
      <t>ニンイ</t>
    </rPh>
    <rPh sb="3" eb="5">
      <t>ヨウシキ</t>
    </rPh>
    <rPh sb="6" eb="7">
      <t>カ</t>
    </rPh>
    <phoneticPr fontId="3"/>
  </si>
  <si>
    <t>従業者の勤務の体制及び勤務形態一覧表＜別紙７＞又はこれに準じた勤務割表等</t>
    <rPh sb="19" eb="21">
      <t>ベッシ</t>
    </rPh>
    <phoneticPr fontId="3"/>
  </si>
  <si>
    <t>介護従業者の勤務状況がわかるもの。</t>
    <rPh sb="0" eb="2">
      <t>カイゴ</t>
    </rPh>
    <rPh sb="2" eb="5">
      <t>ジュウギョウシャ</t>
    </rPh>
    <rPh sb="6" eb="8">
      <t>キンム</t>
    </rPh>
    <rPh sb="8" eb="10">
      <t>ジョウキョウ</t>
    </rPh>
    <phoneticPr fontId="3"/>
  </si>
  <si>
    <t>組織体制図</t>
    <rPh sb="2" eb="4">
      <t>タイセイ</t>
    </rPh>
    <phoneticPr fontId="3"/>
  </si>
  <si>
    <t>夜間勤務条件基準</t>
    <rPh sb="0" eb="2">
      <t>ヤカン</t>
    </rPh>
    <rPh sb="2" eb="4">
      <t>キンム</t>
    </rPh>
    <rPh sb="4" eb="6">
      <t>ジョウケン</t>
    </rPh>
    <rPh sb="6" eb="8">
      <t>キジュン</t>
    </rPh>
    <phoneticPr fontId="3"/>
  </si>
  <si>
    <t>身体拘束廃止取組
の有無</t>
    <rPh sb="0" eb="2">
      <t>シンタイ</t>
    </rPh>
    <rPh sb="2" eb="4">
      <t>コウソク</t>
    </rPh>
    <rPh sb="4" eb="6">
      <t>ハイシ</t>
    </rPh>
    <rPh sb="6" eb="8">
      <t>トリクミ</t>
    </rPh>
    <rPh sb="10" eb="12">
      <t>ウム</t>
    </rPh>
    <phoneticPr fontId="3"/>
  </si>
  <si>
    <t>理由書</t>
    <phoneticPr fontId="3"/>
  </si>
  <si>
    <t>身体拘束改善計画又は身体拘束改善報告</t>
    <rPh sb="0" eb="2">
      <t>シンタイ</t>
    </rPh>
    <rPh sb="2" eb="4">
      <t>コウソク</t>
    </rPh>
    <rPh sb="4" eb="6">
      <t>カイゼン</t>
    </rPh>
    <rPh sb="6" eb="8">
      <t>ケイカク</t>
    </rPh>
    <rPh sb="8" eb="9">
      <t>マタ</t>
    </rPh>
    <rPh sb="10" eb="12">
      <t>シンタイ</t>
    </rPh>
    <rPh sb="12" eb="14">
      <t>コウソク</t>
    </rPh>
    <rPh sb="14" eb="16">
      <t>カイゼン</t>
    </rPh>
    <rPh sb="16" eb="18">
      <t>ホウコク</t>
    </rPh>
    <phoneticPr fontId="3"/>
  </si>
  <si>
    <t>任意の様式で可（代表者名）。ただし、経緯、今後の改善策・職員教育、対象入所者の現状及び廃止に向けた取組みは必ず記載すること。</t>
    <rPh sb="0" eb="2">
      <t>ニンイ</t>
    </rPh>
    <rPh sb="3" eb="5">
      <t>ヨウシキ</t>
    </rPh>
    <rPh sb="6" eb="7">
      <t>カ</t>
    </rPh>
    <rPh sb="8" eb="11">
      <t>ダイヒョウシャ</t>
    </rPh>
    <rPh sb="11" eb="12">
      <t>メイ</t>
    </rPh>
    <rPh sb="12" eb="13">
      <t>リナ</t>
    </rPh>
    <rPh sb="18" eb="20">
      <t>ケイイ</t>
    </rPh>
    <rPh sb="21" eb="23">
      <t>コンゴ</t>
    </rPh>
    <rPh sb="24" eb="27">
      <t>カイゼンサク</t>
    </rPh>
    <rPh sb="28" eb="30">
      <t>ショクイン</t>
    </rPh>
    <rPh sb="30" eb="32">
      <t>キョウイク</t>
    </rPh>
    <rPh sb="33" eb="35">
      <t>タイショウ</t>
    </rPh>
    <rPh sb="35" eb="38">
      <t>ニュウショシャ</t>
    </rPh>
    <rPh sb="39" eb="41">
      <t>ゲンジョウ</t>
    </rPh>
    <rPh sb="41" eb="42">
      <t>オヨ</t>
    </rPh>
    <rPh sb="43" eb="45">
      <t>ハイシ</t>
    </rPh>
    <rPh sb="46" eb="47">
      <t>ム</t>
    </rPh>
    <rPh sb="49" eb="51">
      <t>トリクミ</t>
    </rPh>
    <rPh sb="53" eb="54">
      <t>カナラ</t>
    </rPh>
    <rPh sb="55" eb="57">
      <t>キサイ</t>
    </rPh>
    <phoneticPr fontId="3"/>
  </si>
  <si>
    <t>高齢者虐待防止措置実施の有無</t>
    <rPh sb="0" eb="3">
      <t>コウレイシャ</t>
    </rPh>
    <rPh sb="3" eb="7">
      <t>ギャクタイボウシ</t>
    </rPh>
    <rPh sb="7" eb="9">
      <t>ソチ</t>
    </rPh>
    <rPh sb="9" eb="11">
      <t>ジッシ</t>
    </rPh>
    <phoneticPr fontId="31"/>
  </si>
  <si>
    <t>高齢者虐待防止措置に係る改善計画又は改善報告書</t>
    <rPh sb="0" eb="3">
      <t>コウレイシャ</t>
    </rPh>
    <rPh sb="3" eb="7">
      <t>ギャクタイボウシ</t>
    </rPh>
    <rPh sb="7" eb="9">
      <t>ソチ</t>
    </rPh>
    <rPh sb="10" eb="11">
      <t>カカ</t>
    </rPh>
    <rPh sb="12" eb="16">
      <t>カイゼンケイカク</t>
    </rPh>
    <rPh sb="16" eb="17">
      <t>マタ</t>
    </rPh>
    <rPh sb="18" eb="23">
      <t>カイゼンホウコクショ</t>
    </rPh>
    <phoneticPr fontId="3"/>
  </si>
  <si>
    <t>任意の様式で可（代表者名）。ただし、未措置事項（指針、委員会、研修、担当者の設置）の現状及び改善に向けた取組みは必ず記載すること。</t>
    <rPh sb="0" eb="2">
      <t>ニンイ</t>
    </rPh>
    <rPh sb="3" eb="5">
      <t>ヨウシキ</t>
    </rPh>
    <rPh sb="6" eb="7">
      <t>カ</t>
    </rPh>
    <rPh sb="8" eb="11">
      <t>ダイヒョウシャ</t>
    </rPh>
    <rPh sb="11" eb="12">
      <t>メイ</t>
    </rPh>
    <rPh sb="18" eb="21">
      <t>ミソチ</t>
    </rPh>
    <rPh sb="21" eb="23">
      <t>ジコウ</t>
    </rPh>
    <rPh sb="24" eb="26">
      <t>シシン</t>
    </rPh>
    <rPh sb="27" eb="30">
      <t>イインカイ</t>
    </rPh>
    <rPh sb="31" eb="33">
      <t>ケンシュウ</t>
    </rPh>
    <rPh sb="34" eb="37">
      <t>タントウシャ</t>
    </rPh>
    <rPh sb="38" eb="40">
      <t>セッチ</t>
    </rPh>
    <rPh sb="42" eb="44">
      <t>ゲンジョウ</t>
    </rPh>
    <rPh sb="44" eb="45">
      <t>オヨ</t>
    </rPh>
    <rPh sb="46" eb="48">
      <t>カイゼン</t>
    </rPh>
    <rPh sb="49" eb="50">
      <t>ム</t>
    </rPh>
    <rPh sb="52" eb="54">
      <t>トリクミ</t>
    </rPh>
    <rPh sb="56" eb="57">
      <t>カナラ</t>
    </rPh>
    <rPh sb="58" eb="60">
      <t>キサイ</t>
    </rPh>
    <phoneticPr fontId="3"/>
  </si>
  <si>
    <t>業務継続計画策定の有無</t>
    <rPh sb="0" eb="6">
      <t>ギョウムケイゾクケイカク</t>
    </rPh>
    <rPh sb="6" eb="8">
      <t>サクテイ</t>
    </rPh>
    <rPh sb="9" eb="11">
      <t>ウム</t>
    </rPh>
    <phoneticPr fontId="31"/>
  </si>
  <si>
    <t>業務継続計画に係る改善計画又は改善報告書</t>
    <rPh sb="0" eb="2">
      <t>ギョウム</t>
    </rPh>
    <rPh sb="2" eb="4">
      <t>ケイゾク</t>
    </rPh>
    <rPh sb="4" eb="6">
      <t>ケイカク</t>
    </rPh>
    <rPh sb="7" eb="8">
      <t>カカ</t>
    </rPh>
    <rPh sb="9" eb="11">
      <t>カイゼン</t>
    </rPh>
    <rPh sb="11" eb="13">
      <t>ケイカク</t>
    </rPh>
    <rPh sb="13" eb="14">
      <t>マタ</t>
    </rPh>
    <rPh sb="15" eb="20">
      <t>カイゼンホウコクショ</t>
    </rPh>
    <phoneticPr fontId="3"/>
  </si>
  <si>
    <t>任意の様式で可（代表者名）。ただし、未措置事項（BCP策定、訓練、研修）の現状及び改善に向けた取組みは必ず記載すること。</t>
    <rPh sb="0" eb="2">
      <t>ニンイ</t>
    </rPh>
    <rPh sb="3" eb="5">
      <t>ヨウシキ</t>
    </rPh>
    <rPh sb="6" eb="7">
      <t>カ</t>
    </rPh>
    <rPh sb="8" eb="11">
      <t>ダイヒョウシャ</t>
    </rPh>
    <rPh sb="11" eb="12">
      <t>メイ</t>
    </rPh>
    <rPh sb="18" eb="21">
      <t>ミソチ</t>
    </rPh>
    <rPh sb="21" eb="23">
      <t>ジコウ</t>
    </rPh>
    <rPh sb="27" eb="29">
      <t>サクテイ</t>
    </rPh>
    <rPh sb="30" eb="32">
      <t>クンレン</t>
    </rPh>
    <rPh sb="33" eb="35">
      <t>ケンシュウ</t>
    </rPh>
    <rPh sb="37" eb="39">
      <t>ゲンジョウ</t>
    </rPh>
    <rPh sb="39" eb="40">
      <t>オヨ</t>
    </rPh>
    <rPh sb="41" eb="43">
      <t>カイゼン</t>
    </rPh>
    <rPh sb="44" eb="45">
      <t>ム</t>
    </rPh>
    <rPh sb="47" eb="49">
      <t>トリクミ</t>
    </rPh>
    <rPh sb="51" eb="52">
      <t>カナラ</t>
    </rPh>
    <rPh sb="53" eb="55">
      <t>キサイ</t>
    </rPh>
    <phoneticPr fontId="3"/>
  </si>
  <si>
    <t>業務継続計画（BCP）</t>
  </si>
  <si>
    <t>BCP未策定に伴う減算を解消する場合。感染症及び災害の項目を設定したもの。</t>
    <rPh sb="3" eb="6">
      <t>ミサクテイ</t>
    </rPh>
    <rPh sb="7" eb="8">
      <t>トモナ</t>
    </rPh>
    <rPh sb="9" eb="11">
      <t>ゲンサン</t>
    </rPh>
    <rPh sb="12" eb="14">
      <t>カイショウ</t>
    </rPh>
    <rPh sb="16" eb="18">
      <t>バアイ</t>
    </rPh>
    <phoneticPr fontId="3"/>
  </si>
  <si>
    <t>３ユニットの事業所が夜勤職員を２人以上とする場合</t>
    <phoneticPr fontId="31"/>
  </si>
  <si>
    <t>事業所の平面図＜別紙６＞</t>
    <rPh sb="0" eb="3">
      <t>ジギョウショ</t>
    </rPh>
    <rPh sb="4" eb="7">
      <t>ヘイメンズ</t>
    </rPh>
    <rPh sb="8" eb="10">
      <t>ベッシ</t>
    </rPh>
    <phoneticPr fontId="31"/>
  </si>
  <si>
    <t>最新の状況であれば、指定時に提出した平面図と同等のもの（任意様式）での提出可。</t>
    <rPh sb="0" eb="2">
      <t>サイシン</t>
    </rPh>
    <rPh sb="3" eb="5">
      <t>ジョウキョウ</t>
    </rPh>
    <rPh sb="10" eb="13">
      <t>シテイジ</t>
    </rPh>
    <rPh sb="14" eb="16">
      <t>テイシュツ</t>
    </rPh>
    <rPh sb="18" eb="21">
      <t>ヘイメンズ</t>
    </rPh>
    <rPh sb="22" eb="24">
      <t>ドウトウ</t>
    </rPh>
    <rPh sb="28" eb="32">
      <t>ニンイヨウシキ</t>
    </rPh>
    <rPh sb="35" eb="37">
      <t>テイシュツ</t>
    </rPh>
    <rPh sb="37" eb="38">
      <t>カ</t>
    </rPh>
    <phoneticPr fontId="3"/>
  </si>
  <si>
    <t>夜間支援体制加算</t>
    <rPh sb="0" eb="2">
      <t>ヤカン</t>
    </rPh>
    <rPh sb="2" eb="4">
      <t>シエン</t>
    </rPh>
    <rPh sb="4" eb="6">
      <t>タイセイ</t>
    </rPh>
    <rPh sb="6" eb="8">
      <t>カサン</t>
    </rPh>
    <phoneticPr fontId="3"/>
  </si>
  <si>
    <t>夜間支援体制加算に係る届出書＜別紙46＞</t>
    <rPh sb="0" eb="2">
      <t>ヤカン</t>
    </rPh>
    <rPh sb="2" eb="4">
      <t>シエン</t>
    </rPh>
    <rPh sb="4" eb="6">
      <t>タイセイ</t>
    </rPh>
    <rPh sb="6" eb="8">
      <t>カサン</t>
    </rPh>
    <rPh sb="9" eb="10">
      <t>カカ</t>
    </rPh>
    <rPh sb="11" eb="14">
      <t>トドケデショ</t>
    </rPh>
    <rPh sb="15" eb="17">
      <t>ベッシ</t>
    </rPh>
    <phoneticPr fontId="3"/>
  </si>
  <si>
    <t>夜間及び深夜の時間帯を明記すること。算定開始する月の分。</t>
    <rPh sb="0" eb="2">
      <t>ヤカン</t>
    </rPh>
    <rPh sb="2" eb="3">
      <t>オヨ</t>
    </rPh>
    <rPh sb="4" eb="6">
      <t>シンヤ</t>
    </rPh>
    <rPh sb="7" eb="10">
      <t>ジカンタイ</t>
    </rPh>
    <rPh sb="11" eb="13">
      <t>メイキ</t>
    </rPh>
    <rPh sb="18" eb="20">
      <t>サンテイ</t>
    </rPh>
    <rPh sb="20" eb="22">
      <t>カイシ</t>
    </rPh>
    <rPh sb="24" eb="25">
      <t>ツキ</t>
    </rPh>
    <rPh sb="26" eb="27">
      <t>ブン</t>
    </rPh>
    <phoneticPr fontId="3"/>
  </si>
  <si>
    <t>≪見守り機器等を導入した緩和措置を適用する場合≫
利用者の安全やケアの質の確保、職員の負担の軽減を図るための委員会の議事概要</t>
    <rPh sb="1" eb="3">
      <t>ミマモ</t>
    </rPh>
    <rPh sb="4" eb="7">
      <t>キキトウ</t>
    </rPh>
    <rPh sb="8" eb="10">
      <t>ドウニュウ</t>
    </rPh>
    <rPh sb="12" eb="14">
      <t>カンワ</t>
    </rPh>
    <rPh sb="14" eb="16">
      <t>ソチ</t>
    </rPh>
    <rPh sb="17" eb="19">
      <t>テキヨウ</t>
    </rPh>
    <rPh sb="25" eb="28">
      <t>リヨウシャ</t>
    </rPh>
    <rPh sb="29" eb="31">
      <t>アンゼン</t>
    </rPh>
    <rPh sb="35" eb="36">
      <t>シツ</t>
    </rPh>
    <rPh sb="37" eb="39">
      <t>カクホ</t>
    </rPh>
    <rPh sb="40" eb="42">
      <t>ショクイン</t>
    </rPh>
    <rPh sb="43" eb="45">
      <t>フタン</t>
    </rPh>
    <rPh sb="46" eb="48">
      <t>ケイゲン</t>
    </rPh>
    <rPh sb="49" eb="50">
      <t>ハカ</t>
    </rPh>
    <rPh sb="54" eb="57">
      <t>イインカイ</t>
    </rPh>
    <rPh sb="58" eb="62">
      <t>ギジガイヨウ</t>
    </rPh>
    <phoneticPr fontId="3"/>
  </si>
  <si>
    <t>導入後から９週間以上、継続して定期的に実施していることがわかるようにすること。</t>
    <rPh sb="0" eb="3">
      <t>ドウニュウゴ</t>
    </rPh>
    <rPh sb="6" eb="8">
      <t>シュウカン</t>
    </rPh>
    <rPh sb="8" eb="10">
      <t>イジョウ</t>
    </rPh>
    <rPh sb="11" eb="13">
      <t>ケイゾク</t>
    </rPh>
    <rPh sb="15" eb="18">
      <t>テイキテキ</t>
    </rPh>
    <rPh sb="19" eb="21">
      <t>ジッシ</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</si>
  <si>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</si>
  <si>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若年性認知症利用者受入加算に関する届出書＜参考様式５＞</t>
    <rPh sb="0" eb="2">
      <t>ジャクネン</t>
    </rPh>
    <rPh sb="2" eb="3">
      <t>セイ</t>
    </rPh>
    <rPh sb="3" eb="6">
      <t>ニンチショウ</t>
    </rPh>
    <rPh sb="6" eb="9">
      <t>リヨウシャ</t>
    </rPh>
    <rPh sb="9" eb="11">
      <t>ウケイレ</t>
    </rPh>
    <rPh sb="11" eb="13">
      <t>カサン</t>
    </rPh>
    <rPh sb="14" eb="15">
      <t>カン</t>
    </rPh>
    <rPh sb="17" eb="20">
      <t>トドケデショ</t>
    </rPh>
    <rPh sb="21" eb="23">
      <t>サンコウ</t>
    </rPh>
    <rPh sb="23" eb="25">
      <t>ヨウシキ</t>
    </rPh>
    <phoneticPr fontId="3"/>
  </si>
  <si>
    <t>利用者の入院期間中の体制（入院時費用）</t>
    <rPh sb="13" eb="15">
      <t>ニュウイン</t>
    </rPh>
    <rPh sb="15" eb="16">
      <t>ジ</t>
    </rPh>
    <rPh sb="16" eb="18">
      <t>ヒヨウ</t>
    </rPh>
    <phoneticPr fontId="31"/>
  </si>
  <si>
    <t>入院時費用に関する調書＜参考様式15＞</t>
    <rPh sb="0" eb="2">
      <t>ニュウイン</t>
    </rPh>
    <rPh sb="2" eb="3">
      <t>ジ</t>
    </rPh>
    <rPh sb="3" eb="5">
      <t>ヒヨウ</t>
    </rPh>
    <rPh sb="12" eb="14">
      <t>サンコウ</t>
    </rPh>
    <rPh sb="14" eb="16">
      <t>ヨウシキ</t>
    </rPh>
    <phoneticPr fontId="3"/>
  </si>
  <si>
    <r>
      <t xml:space="preserve">看取り介護加算
</t>
    </r>
    <r>
      <rPr>
        <sz val="8"/>
        <rFont val="ＭＳ Ｐゴシック"/>
        <family val="3"/>
        <charset val="128"/>
      </rPr>
      <t>＊介護サービス（短期利用型を除く）のみ</t>
    </r>
    <rPh sb="0" eb="2">
      <t>ミト</t>
    </rPh>
    <rPh sb="3" eb="5">
      <t>カイゴ</t>
    </rPh>
    <rPh sb="5" eb="7">
      <t>カサン</t>
    </rPh>
    <rPh sb="16" eb="18">
      <t>タンキ</t>
    </rPh>
    <rPh sb="18" eb="20">
      <t>リヨウ</t>
    </rPh>
    <rPh sb="20" eb="21">
      <t>ガタ</t>
    </rPh>
    <rPh sb="22" eb="23">
      <t>ノゾ</t>
    </rPh>
    <phoneticPr fontId="3"/>
  </si>
  <si>
    <t>看取り介護加算に関する届出書＜別紙47＞</t>
    <rPh sb="0" eb="2">
      <t>ミト</t>
    </rPh>
    <rPh sb="3" eb="5">
      <t>カイゴ</t>
    </rPh>
    <rPh sb="5" eb="7">
      <t>カサン</t>
    </rPh>
    <rPh sb="8" eb="9">
      <t>カン</t>
    </rPh>
    <rPh sb="11" eb="13">
      <t>トドケデ</t>
    </rPh>
    <rPh sb="13" eb="14">
      <t>ショ</t>
    </rPh>
    <rPh sb="15" eb="17">
      <t>ベッシ</t>
    </rPh>
    <phoneticPr fontId="3"/>
  </si>
  <si>
    <t>看取りに関する指針</t>
    <rPh sb="0" eb="2">
      <t>ミト</t>
    </rPh>
    <rPh sb="4" eb="5">
      <t>カン</t>
    </rPh>
    <rPh sb="7" eb="9">
      <t>シシン</t>
    </rPh>
    <phoneticPr fontId="3"/>
  </si>
  <si>
    <t>必要な要件を満たしている場合は，重度化した場合の対応に係る指針をもって代えることも可。</t>
    <rPh sb="0" eb="2">
      <t>ヒツヨウ</t>
    </rPh>
    <rPh sb="3" eb="5">
      <t>ヨウケン</t>
    </rPh>
    <rPh sb="4" eb="5">
      <t>ヒツヨウ</t>
    </rPh>
    <rPh sb="6" eb="7">
      <t>ミ</t>
    </rPh>
    <rPh sb="12" eb="14">
      <t>バアイ</t>
    </rPh>
    <rPh sb="16" eb="19">
      <t>ジュウドカ</t>
    </rPh>
    <rPh sb="21" eb="23">
      <t>バアイ</t>
    </rPh>
    <rPh sb="24" eb="26">
      <t>タイオウ</t>
    </rPh>
    <rPh sb="27" eb="28">
      <t>カカ</t>
    </rPh>
    <rPh sb="29" eb="31">
      <t>シシン</t>
    </rPh>
    <rPh sb="35" eb="36">
      <t>カ</t>
    </rPh>
    <rPh sb="41" eb="42">
      <t>カ</t>
    </rPh>
    <phoneticPr fontId="3"/>
  </si>
  <si>
    <r>
      <t>医療連携体制</t>
    </r>
    <r>
      <rPr>
        <sz val="8"/>
        <rFont val="ＭＳ Ｐゴシック"/>
        <family val="3"/>
        <charset val="128"/>
      </rPr>
      <t xml:space="preserve">
＊介護サービスのみ</t>
    </r>
    <rPh sb="0" eb="2">
      <t>イリョウ</t>
    </rPh>
    <rPh sb="2" eb="4">
      <t>レンケイ</t>
    </rPh>
    <rPh sb="4" eb="6">
      <t>タイセイ</t>
    </rPh>
    <rPh sb="8" eb="10">
      <t>カイゴ</t>
    </rPh>
    <phoneticPr fontId="3"/>
  </si>
  <si>
    <t>医療連携体制加算（Ⅰ）に係る届出書＜別紙48＞</t>
    <rPh sb="6" eb="8">
      <t>カサン</t>
    </rPh>
    <rPh sb="12" eb="13">
      <t>カカ</t>
    </rPh>
    <rPh sb="18" eb="20">
      <t>ベッシ</t>
    </rPh>
    <phoneticPr fontId="3"/>
  </si>
  <si>
    <t>医療連携体制加算（Ⅱ）に係る届出書＜別紙48-2＞</t>
    <rPh sb="12" eb="13">
      <t>カカ</t>
    </rPh>
    <rPh sb="18" eb="20">
      <t>ベッシ</t>
    </rPh>
    <phoneticPr fontId="3"/>
  </si>
  <si>
    <t>加算Ⅱを算定する場合のみ。</t>
    <rPh sb="0" eb="2">
      <t>カサン</t>
    </rPh>
    <rPh sb="4" eb="6">
      <t>サンテイ</t>
    </rPh>
    <rPh sb="8" eb="10">
      <t>バアイ</t>
    </rPh>
    <phoneticPr fontId="3"/>
  </si>
  <si>
    <t>算定開始する月の分。</t>
    <rPh sb="0" eb="2">
      <t>サンテイ</t>
    </rPh>
    <rPh sb="2" eb="4">
      <t>カイシ</t>
    </rPh>
    <rPh sb="6" eb="7">
      <t>ツキ</t>
    </rPh>
    <rPh sb="8" eb="9">
      <t>ブン</t>
    </rPh>
    <phoneticPr fontId="3"/>
  </si>
  <si>
    <t>≪病院、訪問看護ｽﾃｰｼｮﾝ等との連携による場合≫
２４時間連絡体制に係る契約書・協定書（写）</t>
    <rPh sb="28" eb="30">
      <t>ジカン</t>
    </rPh>
    <rPh sb="30" eb="32">
      <t>レンラク</t>
    </rPh>
    <rPh sb="32" eb="34">
      <t>タイセイ</t>
    </rPh>
    <rPh sb="35" eb="36">
      <t>カカ</t>
    </rPh>
    <rPh sb="41" eb="44">
      <t>キョウテイショ</t>
    </rPh>
    <phoneticPr fontId="3"/>
  </si>
  <si>
    <t>事業所に配置される看護職員，または２４時間連絡体制に係る看護師の免許証（写）</t>
    <rPh sb="0" eb="3">
      <t>ジギョウショ</t>
    </rPh>
    <rPh sb="4" eb="6">
      <t>ハイチ</t>
    </rPh>
    <rPh sb="9" eb="11">
      <t>カンゴ</t>
    </rPh>
    <rPh sb="11" eb="13">
      <t>ショクイン</t>
    </rPh>
    <rPh sb="19" eb="21">
      <t>ジカン</t>
    </rPh>
    <rPh sb="21" eb="23">
      <t>レンラク</t>
    </rPh>
    <rPh sb="23" eb="25">
      <t>タイセイ</t>
    </rPh>
    <rPh sb="26" eb="27">
      <t>カカワ</t>
    </rPh>
    <rPh sb="28" eb="31">
      <t>カンゴシ</t>
    </rPh>
    <rPh sb="32" eb="35">
      <t>メンキョショウ</t>
    </rPh>
    <rPh sb="36" eb="37">
      <t>ウツ</t>
    </rPh>
    <phoneticPr fontId="3"/>
  </si>
  <si>
    <t>重度化した場合の対応に係る指針（案）</t>
    <rPh sb="0" eb="3">
      <t>ジュウドカ</t>
    </rPh>
    <rPh sb="5" eb="7">
      <t>バアイ</t>
    </rPh>
    <rPh sb="8" eb="10">
      <t>タイオウ</t>
    </rPh>
    <rPh sb="11" eb="12">
      <t>カカワ</t>
    </rPh>
    <rPh sb="13" eb="15">
      <t>シシン</t>
    </rPh>
    <rPh sb="16" eb="17">
      <t>アン</t>
    </rPh>
    <phoneticPr fontId="3"/>
  </si>
  <si>
    <t>喀痰吸引等の「要件となる利用者の状態」ごとに、前３月の利用者数を記録（計算）したもの</t>
    <rPh sb="0" eb="5">
      <t>カクタンキュウイントウ</t>
    </rPh>
    <rPh sb="7" eb="9">
      <t>ヨウケン</t>
    </rPh>
    <rPh sb="12" eb="15">
      <t>リヨウシャ</t>
    </rPh>
    <rPh sb="16" eb="18">
      <t>ジョウタイ</t>
    </rPh>
    <rPh sb="27" eb="30">
      <t>リヨウシャ</t>
    </rPh>
    <rPh sb="30" eb="31">
      <t>スウ</t>
    </rPh>
    <rPh sb="32" eb="34">
      <t>キロク</t>
    </rPh>
    <rPh sb="35" eb="37">
      <t>ケイサン</t>
    </rPh>
    <phoneticPr fontId="3"/>
  </si>
  <si>
    <t>加算Ⅱを算定する場合のみ。
該当者がいない「利用者の状態」については利用者数の記録不要。</t>
    <rPh sb="0" eb="2">
      <t>カサン</t>
    </rPh>
    <rPh sb="4" eb="6">
      <t>サンテイ</t>
    </rPh>
    <rPh sb="8" eb="10">
      <t>バアイ</t>
    </rPh>
    <rPh sb="14" eb="17">
      <t>ガイトウシャ</t>
    </rPh>
    <rPh sb="22" eb="25">
      <t>リヨウシャ</t>
    </rPh>
    <rPh sb="26" eb="28">
      <t>ジョウタイ</t>
    </rPh>
    <rPh sb="34" eb="37">
      <t>リヨウシャ</t>
    </rPh>
    <rPh sb="37" eb="38">
      <t>スウ</t>
    </rPh>
    <rPh sb="39" eb="43">
      <t>キロクフヨウ</t>
    </rPh>
    <phoneticPr fontId="3"/>
  </si>
  <si>
    <t>　</t>
    <phoneticPr fontId="3"/>
  </si>
  <si>
    <t>認知症専門ケア加算</t>
    <rPh sb="0" eb="3">
      <t>ニンチショウ</t>
    </rPh>
    <rPh sb="3" eb="5">
      <t>センモン</t>
    </rPh>
    <rPh sb="7" eb="9">
      <t>カサン</t>
    </rPh>
    <phoneticPr fontId="3"/>
  </si>
  <si>
    <t>認知症専門ケア加算に係る届出書＜別紙12-２＞</t>
    <rPh sb="0" eb="3">
      <t>ニンチショウ</t>
    </rPh>
    <rPh sb="3" eb="5">
      <t>センモン</t>
    </rPh>
    <rPh sb="7" eb="9">
      <t>カサン</t>
    </rPh>
    <rPh sb="10" eb="11">
      <t>カカ</t>
    </rPh>
    <rPh sb="12" eb="14">
      <t>トドケデ</t>
    </rPh>
    <rPh sb="14" eb="15">
      <t>ショ</t>
    </rPh>
    <rPh sb="16" eb="18">
      <t>ベッシ</t>
    </rPh>
    <phoneticPr fontId="3"/>
  </si>
  <si>
    <t>認知症介護実践リーダー研修の修了証（写）</t>
    <phoneticPr fontId="3"/>
  </si>
  <si>
    <t>認知症介護指導者養成研修の修了証（写）</t>
    <phoneticPr fontId="3"/>
  </si>
  <si>
    <t>加算Ⅱを算定する場合。</t>
    <rPh sb="0" eb="2">
      <t>カサン</t>
    </rPh>
    <rPh sb="4" eb="6">
      <t>サンテイ</t>
    </rPh>
    <rPh sb="8" eb="10">
      <t>バアイ</t>
    </rPh>
    <phoneticPr fontId="3"/>
  </si>
  <si>
    <t>認知症看護に係る適切な研修の修了証等（写）</t>
    <rPh sb="14" eb="17">
      <t>シュウリョウショウ</t>
    </rPh>
    <rPh sb="17" eb="18">
      <t>トウ</t>
    </rPh>
    <rPh sb="19" eb="20">
      <t>ウツ</t>
    </rPh>
    <phoneticPr fontId="31"/>
  </si>
  <si>
    <t>認知症ケアに関する留意事項の伝達又は技術的指導に係る会議の開催状況がわかるもの</t>
    <rPh sb="0" eb="3">
      <t>ニンチショウ</t>
    </rPh>
    <rPh sb="6" eb="7">
      <t>カン</t>
    </rPh>
    <rPh sb="9" eb="13">
      <t>リュウイジコウ</t>
    </rPh>
    <rPh sb="14" eb="16">
      <t>デンタツ</t>
    </rPh>
    <rPh sb="16" eb="17">
      <t>マタ</t>
    </rPh>
    <rPh sb="18" eb="21">
      <t>ギジュツテキ</t>
    </rPh>
    <rPh sb="21" eb="23">
      <t>シドウ</t>
    </rPh>
    <rPh sb="24" eb="25">
      <t>カカ</t>
    </rPh>
    <rPh sb="26" eb="28">
      <t>カイギ</t>
    </rPh>
    <rPh sb="29" eb="33">
      <t>カイサイジョウキョウ</t>
    </rPh>
    <phoneticPr fontId="31"/>
  </si>
  <si>
    <t>予定の場合は、開催スケジュール（年間計画、実施フロー等開催時期と頻度がわかるもの）及び開催内容の概要を記載すること。</t>
    <rPh sb="0" eb="2">
      <t>ヨテイ</t>
    </rPh>
    <rPh sb="3" eb="5">
      <t>バアイ</t>
    </rPh>
    <rPh sb="7" eb="9">
      <t>カイサイ</t>
    </rPh>
    <rPh sb="16" eb="18">
      <t>ネンカン</t>
    </rPh>
    <rPh sb="18" eb="20">
      <t>ケイカク</t>
    </rPh>
    <rPh sb="21" eb="23">
      <t>ジッシ</t>
    </rPh>
    <rPh sb="26" eb="27">
      <t>トウ</t>
    </rPh>
    <rPh sb="27" eb="31">
      <t>カイサイジキ</t>
    </rPh>
    <rPh sb="32" eb="34">
      <t>ヒンド</t>
    </rPh>
    <rPh sb="41" eb="42">
      <t>オヨ</t>
    </rPh>
    <rPh sb="43" eb="45">
      <t>カイサイ</t>
    </rPh>
    <rPh sb="45" eb="47">
      <t>ナイヨウ</t>
    </rPh>
    <rPh sb="48" eb="50">
      <t>ガイヨウ</t>
    </rPh>
    <rPh sb="51" eb="53">
      <t>キサイ</t>
    </rPh>
    <phoneticPr fontId="3"/>
  </si>
  <si>
    <t>算定開始月を含む年間又は年度の研修計画（認知症ケアに関する研修計画）</t>
    <rPh sb="0" eb="5">
      <t>サンテイカイシツキ</t>
    </rPh>
    <rPh sb="6" eb="7">
      <t>フク</t>
    </rPh>
    <rPh sb="8" eb="10">
      <t>ネンカン</t>
    </rPh>
    <rPh sb="10" eb="11">
      <t>マタ</t>
    </rPh>
    <rPh sb="12" eb="14">
      <t>ネンド</t>
    </rPh>
    <rPh sb="15" eb="17">
      <t>ケンシュウ</t>
    </rPh>
    <rPh sb="17" eb="19">
      <t>ケイカク</t>
    </rPh>
    <rPh sb="20" eb="23">
      <t>ニンチショウ</t>
    </rPh>
    <rPh sb="26" eb="27">
      <t>カン</t>
    </rPh>
    <rPh sb="29" eb="31">
      <t>ケンシュウ</t>
    </rPh>
    <rPh sb="31" eb="33">
      <t>ケイカク</t>
    </rPh>
    <phoneticPr fontId="3"/>
  </si>
  <si>
    <t>認知症チームケア推進加算</t>
    <rPh sb="0" eb="3">
      <t>ニンチショウ</t>
    </rPh>
    <rPh sb="8" eb="12">
      <t>スイシンカサン</t>
    </rPh>
    <phoneticPr fontId="3"/>
  </si>
  <si>
    <t>認知症チームケア推進加算に係る届出書＜別紙40＞</t>
    <rPh sb="0" eb="3">
      <t>ニンチショウ</t>
    </rPh>
    <rPh sb="8" eb="10">
      <t>スイシン</t>
    </rPh>
    <rPh sb="10" eb="12">
      <t>カサン</t>
    </rPh>
    <rPh sb="13" eb="14">
      <t>カカ</t>
    </rPh>
    <rPh sb="15" eb="18">
      <t>トドケデショ</t>
    </rPh>
    <rPh sb="19" eb="21">
      <t>ベッシ</t>
    </rPh>
    <phoneticPr fontId="3"/>
  </si>
  <si>
    <t>前３月の各月末時点での利用者総数に占める、要件に該当する利用者の割合（平均）を記録（計算）したもの</t>
    <rPh sb="0" eb="1">
      <t>マエ</t>
    </rPh>
    <rPh sb="2" eb="3">
      <t>ツキ</t>
    </rPh>
    <rPh sb="4" eb="6">
      <t>カクツキ</t>
    </rPh>
    <rPh sb="6" eb="7">
      <t>マツ</t>
    </rPh>
    <rPh sb="7" eb="9">
      <t>ジテン</t>
    </rPh>
    <rPh sb="11" eb="13">
      <t>リヨウ</t>
    </rPh>
    <rPh sb="13" eb="14">
      <t>シャ</t>
    </rPh>
    <rPh sb="14" eb="16">
      <t>ソウスウ</t>
    </rPh>
    <rPh sb="17" eb="18">
      <t>シ</t>
    </rPh>
    <rPh sb="21" eb="23">
      <t>ヨウケン</t>
    </rPh>
    <rPh sb="24" eb="26">
      <t>ガイトウ</t>
    </rPh>
    <rPh sb="28" eb="31">
      <t>リヨウシャ</t>
    </rPh>
    <rPh sb="32" eb="34">
      <t>ワリアイ</t>
    </rPh>
    <rPh sb="35" eb="37">
      <t>ヘイキン</t>
    </rPh>
    <rPh sb="39" eb="41">
      <t>キロク</t>
    </rPh>
    <rPh sb="42" eb="44">
      <t>ケイサン</t>
    </rPh>
    <phoneticPr fontId="3"/>
  </si>
  <si>
    <t>各月末時点ごとの利用者数及び自立度Ⅱ・Ⅲ・Ⅳ又はMに該当する利用者総数がわかるもの。</t>
    <rPh sb="0" eb="2">
      <t>カクツキ</t>
    </rPh>
    <rPh sb="2" eb="3">
      <t>マツ</t>
    </rPh>
    <rPh sb="3" eb="5">
      <t>ジテン</t>
    </rPh>
    <rPh sb="8" eb="11">
      <t>リヨウシャ</t>
    </rPh>
    <rPh sb="11" eb="12">
      <t>スウ</t>
    </rPh>
    <rPh sb="12" eb="13">
      <t>オヨ</t>
    </rPh>
    <rPh sb="14" eb="17">
      <t>ジリツド</t>
    </rPh>
    <rPh sb="22" eb="23">
      <t>マタ</t>
    </rPh>
    <rPh sb="26" eb="28">
      <t>ガイトウ</t>
    </rPh>
    <rPh sb="30" eb="33">
      <t>リヨウシャ</t>
    </rPh>
    <rPh sb="33" eb="35">
      <t>ソウスウ</t>
    </rPh>
    <phoneticPr fontId="3"/>
  </si>
  <si>
    <t>加算Ⅰを算定する場合</t>
    <rPh sb="0" eb="2">
      <t>カサン</t>
    </rPh>
    <rPh sb="4" eb="6">
      <t>サンテイ</t>
    </rPh>
    <rPh sb="8" eb="10">
      <t>バアイ</t>
    </rPh>
    <phoneticPr fontId="3"/>
  </si>
  <si>
    <t>加算Ⅱを算定する場合</t>
    <rPh sb="0" eb="2">
      <t>カサン</t>
    </rPh>
    <rPh sb="4" eb="6">
      <t>サンテイ</t>
    </rPh>
    <rPh sb="8" eb="10">
      <t>バアイ</t>
    </rPh>
    <phoneticPr fontId="3"/>
  </si>
  <si>
    <t>認知症チームケア推進研修の修了証（写）</t>
    <rPh sb="0" eb="3">
      <t>ニンチショウ</t>
    </rPh>
    <rPh sb="8" eb="12">
      <t>スイシンケンシュウ</t>
    </rPh>
    <rPh sb="13" eb="16">
      <t>シュウリョウショウ</t>
    </rPh>
    <rPh sb="17" eb="18">
      <t>ウツ</t>
    </rPh>
    <phoneticPr fontId="3"/>
  </si>
  <si>
    <t>科学的介護推進体制加算</t>
    <phoneticPr fontId="3"/>
  </si>
  <si>
    <t>※LIFEへの登録が必須</t>
    <rPh sb="10" eb="12">
      <t>ヒッス</t>
    </rPh>
    <phoneticPr fontId="3"/>
  </si>
  <si>
    <t>高齢者施設等感染症対策向上加算</t>
    <rPh sb="0" eb="3">
      <t>コウレイシャ</t>
    </rPh>
    <rPh sb="3" eb="6">
      <t>シセツトウ</t>
    </rPh>
    <rPh sb="6" eb="9">
      <t>カンセンショウ</t>
    </rPh>
    <rPh sb="9" eb="11">
      <t>タイサク</t>
    </rPh>
    <rPh sb="11" eb="15">
      <t>コウジョウカサン</t>
    </rPh>
    <phoneticPr fontId="3"/>
  </si>
  <si>
    <t>高齢者施設等感染者対策向上加算に係る届出書＜別紙35＞</t>
    <rPh sb="0" eb="3">
      <t>コウレイシャ</t>
    </rPh>
    <rPh sb="3" eb="6">
      <t>シセツトウ</t>
    </rPh>
    <rPh sb="6" eb="9">
      <t>カンセンシャ</t>
    </rPh>
    <rPh sb="9" eb="11">
      <t>タイサク</t>
    </rPh>
    <rPh sb="11" eb="13">
      <t>コウジョウ</t>
    </rPh>
    <rPh sb="13" eb="15">
      <t>カサン</t>
    </rPh>
    <rPh sb="16" eb="17">
      <t>カカ</t>
    </rPh>
    <rPh sb="18" eb="21">
      <t>トドケデショ</t>
    </rPh>
    <rPh sb="22" eb="24">
      <t>ベッシ</t>
    </rPh>
    <phoneticPr fontId="3"/>
  </si>
  <si>
    <t>院内感染対策に関する研修又は訓練の参加記録</t>
    <rPh sb="0" eb="6">
      <t>インナイカンセンタイサク</t>
    </rPh>
    <rPh sb="7" eb="8">
      <t>カン</t>
    </rPh>
    <rPh sb="10" eb="12">
      <t>ケンシュウ</t>
    </rPh>
    <rPh sb="12" eb="13">
      <t>マタ</t>
    </rPh>
    <rPh sb="14" eb="16">
      <t>クンレン</t>
    </rPh>
    <rPh sb="17" eb="19">
      <t>サンカ</t>
    </rPh>
    <rPh sb="19" eb="21">
      <t>キロク</t>
    </rPh>
    <phoneticPr fontId="3"/>
  </si>
  <si>
    <t>加算Ⅰを算定する場合。</t>
    <rPh sb="0" eb="2">
      <t>カサン</t>
    </rPh>
    <rPh sb="4" eb="6">
      <t>サンテイ</t>
    </rPh>
    <rPh sb="8" eb="10">
      <t>バアイ</t>
    </rPh>
    <phoneticPr fontId="3"/>
  </si>
  <si>
    <t>病院等による実地指導を受けた日時及び指導概要</t>
    <rPh sb="0" eb="3">
      <t>ビョウイントウ</t>
    </rPh>
    <rPh sb="6" eb="8">
      <t>ジッチ</t>
    </rPh>
    <rPh sb="8" eb="10">
      <t>シドウ</t>
    </rPh>
    <rPh sb="11" eb="12">
      <t>ウ</t>
    </rPh>
    <rPh sb="14" eb="16">
      <t>ニチジ</t>
    </rPh>
    <rPh sb="16" eb="17">
      <t>オヨ</t>
    </rPh>
    <rPh sb="18" eb="20">
      <t>シドウ</t>
    </rPh>
    <rPh sb="20" eb="22">
      <t>ガイヨウ</t>
    </rPh>
    <phoneticPr fontId="3"/>
  </si>
  <si>
    <t>協力医療機関について年１回届け出るとともに、内容変更の場合は速やかに、その変更内容について変更届を提出すること。</t>
    <rPh sb="0" eb="2">
      <t>キョウリョク</t>
    </rPh>
    <rPh sb="2" eb="6">
      <t>イリョウキカン</t>
    </rPh>
    <rPh sb="10" eb="11">
      <t>ネン</t>
    </rPh>
    <rPh sb="12" eb="13">
      <t>カイ</t>
    </rPh>
    <rPh sb="13" eb="14">
      <t>トド</t>
    </rPh>
    <rPh sb="15" eb="16">
      <t>デ</t>
    </rPh>
    <rPh sb="22" eb="24">
      <t>ナイヨウ</t>
    </rPh>
    <rPh sb="24" eb="26">
      <t>ヘンコウ</t>
    </rPh>
    <rPh sb="27" eb="29">
      <t>バアイ</t>
    </rPh>
    <rPh sb="30" eb="31">
      <t>スミ</t>
    </rPh>
    <rPh sb="37" eb="39">
      <t>ヘンコウ</t>
    </rPh>
    <rPh sb="39" eb="41">
      <t>ナイヨウ</t>
    </rPh>
    <rPh sb="45" eb="47">
      <t>ヘンコウ</t>
    </rPh>
    <rPh sb="47" eb="48">
      <t>トドケ</t>
    </rPh>
    <rPh sb="49" eb="51">
      <t>テイシュツ</t>
    </rPh>
    <phoneticPr fontId="3"/>
  </si>
  <si>
    <t>協力医療機関が（変更）未届の場合は、算定不可。</t>
    <rPh sb="0" eb="6">
      <t>キョウリョクイリョウキカン</t>
    </rPh>
    <rPh sb="8" eb="10">
      <t>ヘンコウ</t>
    </rPh>
    <rPh sb="11" eb="13">
      <t>ミトド</t>
    </rPh>
    <rPh sb="14" eb="16">
      <t>バアイ</t>
    </rPh>
    <rPh sb="18" eb="20">
      <t>サンテイ</t>
    </rPh>
    <rPh sb="20" eb="22">
      <t>フカ</t>
    </rPh>
    <phoneticPr fontId="3"/>
  </si>
  <si>
    <t>生産性向上推進体制加算</t>
    <rPh sb="0" eb="3">
      <t>セイサンセイ</t>
    </rPh>
    <rPh sb="3" eb="5">
      <t>コウジョウ</t>
    </rPh>
    <rPh sb="5" eb="7">
      <t>スイシン</t>
    </rPh>
    <rPh sb="7" eb="11">
      <t>タイセイカサン</t>
    </rPh>
    <phoneticPr fontId="3"/>
  </si>
  <si>
    <t>生産性向上推進体制加算に係る届出書＜別紙28＞</t>
    <rPh sb="0" eb="11">
      <t>セイサンセイコウジョウスイシンタイセイカサン</t>
    </rPh>
    <rPh sb="12" eb="13">
      <t>カカ</t>
    </rPh>
    <rPh sb="14" eb="17">
      <t>トドケデショ</t>
    </rPh>
    <rPh sb="18" eb="20">
      <t>ベッシ</t>
    </rPh>
    <phoneticPr fontId="3"/>
  </si>
  <si>
    <t>利用者の安全やケアの質の確保、職員の負担の軽減を図るための委員会の議事概要</t>
    <rPh sb="0" eb="3">
      <t>リヨウシャ</t>
    </rPh>
    <rPh sb="4" eb="6">
      <t>アンゼン</t>
    </rPh>
    <rPh sb="10" eb="11">
      <t>シツ</t>
    </rPh>
    <rPh sb="12" eb="14">
      <t>カクホ</t>
    </rPh>
    <rPh sb="15" eb="17">
      <t>ショクイン</t>
    </rPh>
    <rPh sb="18" eb="20">
      <t>フタン</t>
    </rPh>
    <rPh sb="21" eb="23">
      <t>ケイゲン</t>
    </rPh>
    <rPh sb="24" eb="25">
      <t>ハカ</t>
    </rPh>
    <rPh sb="29" eb="32">
      <t>イインカイ</t>
    </rPh>
    <rPh sb="33" eb="37">
      <t>ギジガイヨウ</t>
    </rPh>
    <phoneticPr fontId="3"/>
  </si>
  <si>
    <t>各種指標に関する調査結果</t>
    <rPh sb="0" eb="2">
      <t>カクシュ</t>
    </rPh>
    <rPh sb="2" eb="4">
      <t>シヒョウ</t>
    </rPh>
    <rPh sb="5" eb="6">
      <t>カン</t>
    </rPh>
    <rPh sb="8" eb="12">
      <t>チョウサケッカ</t>
    </rPh>
    <phoneticPr fontId="3"/>
  </si>
  <si>
    <t>指針、業務フロー、手順書等算定要件に該当する取組の全体像（概要・体制）がわかる資料</t>
    <rPh sb="0" eb="2">
      <t>シシン</t>
    </rPh>
    <rPh sb="3" eb="5">
      <t>ギョウム</t>
    </rPh>
    <rPh sb="9" eb="12">
      <t>テジュンショ</t>
    </rPh>
    <rPh sb="12" eb="13">
      <t>トウ</t>
    </rPh>
    <rPh sb="13" eb="15">
      <t>サンテイ</t>
    </rPh>
    <rPh sb="15" eb="17">
      <t>ヨウケン</t>
    </rPh>
    <rPh sb="18" eb="20">
      <t>ガイトウ</t>
    </rPh>
    <rPh sb="22" eb="24">
      <t>トリクミ</t>
    </rPh>
    <rPh sb="25" eb="28">
      <t>ゼンタイゾウ</t>
    </rPh>
    <rPh sb="29" eb="31">
      <t>ガイヨウ</t>
    </rPh>
    <rPh sb="32" eb="34">
      <t>タイセイ</t>
    </rPh>
    <rPh sb="39" eb="41">
      <t>シリョウ</t>
    </rPh>
    <phoneticPr fontId="3"/>
  </si>
  <si>
    <t>算定要件である事務処理手順（各調査や研修等）がいつどのくらいの頻度でどのような形で実施（予定）されているのかがわかるもの。</t>
    <rPh sb="0" eb="4">
      <t>サンテイヨウケン</t>
    </rPh>
    <rPh sb="7" eb="11">
      <t>ジムショリ</t>
    </rPh>
    <rPh sb="11" eb="13">
      <t>テジュン</t>
    </rPh>
    <rPh sb="14" eb="15">
      <t>カク</t>
    </rPh>
    <rPh sb="15" eb="17">
      <t>チョウサ</t>
    </rPh>
    <rPh sb="18" eb="21">
      <t>ケンシュウトウ</t>
    </rPh>
    <rPh sb="31" eb="33">
      <t>ヒンド</t>
    </rPh>
    <rPh sb="39" eb="40">
      <t>カタチ</t>
    </rPh>
    <rPh sb="41" eb="43">
      <t>ジッシ</t>
    </rPh>
    <phoneticPr fontId="3"/>
  </si>
  <si>
    <t xml:space="preserve">サービス提供体制強化加算
</t>
    <rPh sb="4" eb="6">
      <t>テイキョウ</t>
    </rPh>
    <rPh sb="6" eb="8">
      <t>タイセイ</t>
    </rPh>
    <rPh sb="8" eb="10">
      <t>キョウカ</t>
    </rPh>
    <rPh sb="10" eb="12">
      <t>カサン</t>
    </rPh>
    <phoneticPr fontId="3"/>
  </si>
  <si>
    <t>サービス提供体制強化加算に関する届出書＜別紙14－６＞</t>
    <rPh sb="20" eb="22">
      <t>ベッシ</t>
    </rPh>
    <phoneticPr fontId="3"/>
  </si>
  <si>
    <t>様式中「（看護・）介護職員」は「介護従業者」と読み替えること。</t>
    <rPh sb="0" eb="3">
      <t>ヨウシキチュウ</t>
    </rPh>
    <rPh sb="5" eb="7">
      <t>カンゴ</t>
    </rPh>
    <rPh sb="9" eb="13">
      <t>カイゴショクイン</t>
    </rPh>
    <rPh sb="16" eb="21">
      <t>カイゴジュウギョウシャ</t>
    </rPh>
    <rPh sb="23" eb="24">
      <t>ヨ</t>
    </rPh>
    <rPh sb="25" eb="26">
      <t>カ</t>
    </rPh>
    <phoneticPr fontId="3"/>
  </si>
  <si>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3"/>
  </si>
  <si>
    <t>有資格者等の割合の参考計算書＜別紙７-2＞又はこれに準じた計算資料</t>
    <rPh sb="0" eb="4">
      <t>ユウシカクシャ</t>
    </rPh>
    <rPh sb="4" eb="5">
      <t>トウ</t>
    </rPh>
    <rPh sb="6" eb="8">
      <t>ワリアイ</t>
    </rPh>
    <rPh sb="9" eb="11">
      <t>サンコウ</t>
    </rPh>
    <rPh sb="11" eb="14">
      <t>ケイサンショ</t>
    </rPh>
    <rPh sb="15" eb="17">
      <t>ベッシ</t>
    </rPh>
    <rPh sb="21" eb="22">
      <t>マタ</t>
    </rPh>
    <rPh sb="26" eb="27">
      <t>ジュン</t>
    </rPh>
    <rPh sb="29" eb="33">
      <t>ケイサンシリョウ</t>
    </rPh>
    <phoneticPr fontId="3"/>
  </si>
  <si>
    <t>算定する加算の要件に応じた有資格者等の常勤換算を計算し平均したもの</t>
    <rPh sb="0" eb="2">
      <t>サンテイ</t>
    </rPh>
    <rPh sb="4" eb="6">
      <t>カサン</t>
    </rPh>
    <rPh sb="7" eb="9">
      <t>ヨウケン</t>
    </rPh>
    <rPh sb="10" eb="11">
      <t>オウ</t>
    </rPh>
    <rPh sb="13" eb="17">
      <t>ユウシカクシャ</t>
    </rPh>
    <rPh sb="17" eb="18">
      <t>トウ</t>
    </rPh>
    <rPh sb="19" eb="23">
      <t>ジョウキンカンサン</t>
    </rPh>
    <rPh sb="24" eb="26">
      <t>ケイサン</t>
    </rPh>
    <rPh sb="27" eb="29">
      <t>ヘイキン</t>
    </rPh>
    <phoneticPr fontId="3"/>
  </si>
  <si>
    <t>介護職員処遇改善加算</t>
    <rPh sb="0" eb="4">
      <t>カイゴショクイン</t>
    </rPh>
    <rPh sb="4" eb="10">
      <t>ショグウカイゼンカサン</t>
    </rPh>
    <phoneticPr fontId="3"/>
  </si>
  <si>
    <t>介護処遇改善加算等の専用受付に専用の届出一式を提出すること</t>
    <rPh sb="0" eb="9">
      <t>カイゴショグウカイゼンカサントウ</t>
    </rPh>
    <rPh sb="10" eb="12">
      <t>センヨウ</t>
    </rPh>
    <rPh sb="12" eb="14">
      <t>ウケツケ</t>
    </rPh>
    <rPh sb="15" eb="17">
      <t>センヨウ</t>
    </rPh>
    <rPh sb="18" eb="20">
      <t>トドケデ</t>
    </rPh>
    <rPh sb="20" eb="22">
      <t>イッシキ</t>
    </rPh>
    <rPh sb="23" eb="25">
      <t>テイシュツ</t>
    </rPh>
    <phoneticPr fontId="3"/>
  </si>
  <si>
    <r>
      <t xml:space="preserve">短期利用型
</t>
    </r>
    <r>
      <rPr>
        <sz val="8"/>
        <rFont val="ＭＳ Ｐゴシック"/>
        <family val="3"/>
        <charset val="128"/>
      </rPr>
      <t>＊介護事業の指定を受けた日から起算して３年以上経過している場合のみ</t>
    </r>
    <rPh sb="0" eb="2">
      <t>タンキ</t>
    </rPh>
    <rPh sb="2" eb="4">
      <t>リヨウ</t>
    </rPh>
    <rPh sb="4" eb="5">
      <t>ガタ</t>
    </rPh>
    <rPh sb="7" eb="9">
      <t>カイゴ</t>
    </rPh>
    <rPh sb="9" eb="11">
      <t>ジギョウ</t>
    </rPh>
    <rPh sb="12" eb="14">
      <t>シテイ</t>
    </rPh>
    <rPh sb="15" eb="16">
      <t>ウ</t>
    </rPh>
    <rPh sb="18" eb="19">
      <t>ヒ</t>
    </rPh>
    <rPh sb="21" eb="23">
      <t>キサン</t>
    </rPh>
    <rPh sb="26" eb="27">
      <t>ネン</t>
    </rPh>
    <rPh sb="27" eb="29">
      <t>イジョウ</t>
    </rPh>
    <rPh sb="29" eb="31">
      <t>ケイカ</t>
    </rPh>
    <rPh sb="35" eb="37">
      <t>バアイ</t>
    </rPh>
    <phoneticPr fontId="3"/>
  </si>
  <si>
    <t>短期利用型に関する調書＜参考様式15＞</t>
    <rPh sb="12" eb="14">
      <t>サンコウ</t>
    </rPh>
    <rPh sb="14" eb="16">
      <t>ヨウシキ</t>
    </rPh>
    <phoneticPr fontId="3"/>
  </si>
  <si>
    <t>該当する研修の修了証書（写）</t>
    <rPh sb="0" eb="2">
      <t>ガイトウ</t>
    </rPh>
    <rPh sb="4" eb="6">
      <t>ケンシュウ</t>
    </rPh>
    <rPh sb="7" eb="10">
      <t>シュウリョウショウ</t>
    </rPh>
    <rPh sb="10" eb="11">
      <t>ショ</t>
    </rPh>
    <rPh sb="12" eb="13">
      <t>ウツ</t>
    </rPh>
    <phoneticPr fontId="3"/>
  </si>
  <si>
    <t>・認知症介護実務者研修専門課程
・認知症介護実践研修（実践リーダー研修）
・認知症介護指導者養成研修</t>
    <rPh sb="1" eb="4">
      <t>ニンチショウ</t>
    </rPh>
    <rPh sb="4" eb="6">
      <t>カイゴ</t>
    </rPh>
    <rPh sb="6" eb="9">
      <t>ジツムシャ</t>
    </rPh>
    <rPh sb="9" eb="11">
      <t>ケンシュウ</t>
    </rPh>
    <rPh sb="11" eb="13">
      <t>センモン</t>
    </rPh>
    <rPh sb="13" eb="15">
      <t>カテイ</t>
    </rPh>
    <rPh sb="17" eb="20">
      <t>ニンチショウ</t>
    </rPh>
    <rPh sb="20" eb="22">
      <t>カイゴ</t>
    </rPh>
    <rPh sb="22" eb="24">
      <t>ジッセン</t>
    </rPh>
    <rPh sb="24" eb="26">
      <t>ケンシュウ</t>
    </rPh>
    <rPh sb="27" eb="29">
      <t>ジッセン</t>
    </rPh>
    <rPh sb="33" eb="35">
      <t>ケンシュウ</t>
    </rPh>
    <rPh sb="38" eb="41">
      <t>ニンチショウ</t>
    </rPh>
    <rPh sb="41" eb="43">
      <t>カイゴ</t>
    </rPh>
    <rPh sb="43" eb="46">
      <t>シドウシャ</t>
    </rPh>
    <rPh sb="46" eb="48">
      <t>ヨウセイ</t>
    </rPh>
    <rPh sb="48" eb="50">
      <t>ケンシュウ</t>
    </rPh>
    <phoneticPr fontId="3"/>
  </si>
  <si>
    <t>（別紙１－３－２）</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</si>
  <si>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</si>
  <si>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</si>
  <si>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</si>
  <si>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</si>
  <si>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</si>
  <si>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</si>
  <si>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</si>
  <si>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</si>
  <si>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</si>
  <si>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</si>
  <si>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</si>
  <si>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</si>
  <si>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</si>
  <si>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</si>
  <si>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</si>
  <si>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</si>
  <si>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</si>
  <si>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</si>
  <si>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</si>
  <si>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3"/>
  </si>
  <si>
    <t>６ 減算型</t>
    <rPh sb="2" eb="4">
      <t>ゲンサン</t>
    </rPh>
    <rPh sb="4" eb="5">
      <t>ガタ</t>
    </rPh>
    <phoneticPr fontId="3"/>
  </si>
  <si>
    <t>１　なし</t>
  </si>
  <si>
    <t>職員の欠員による減算の状況</t>
  </si>
  <si>
    <t>１ なし</t>
    <phoneticPr fontId="3"/>
  </si>
  <si>
    <t>２ 介護従業者</t>
    <rPh sb="2" eb="4">
      <t>カイゴ</t>
    </rPh>
    <rPh sb="4" eb="7">
      <t>ジュウギョウシャ</t>
    </rPh>
    <phoneticPr fontId="3"/>
  </si>
  <si>
    <t>２　あり</t>
  </si>
  <si>
    <t>身体拘束廃止取組の有無</t>
    <phoneticPr fontId="3"/>
  </si>
  <si>
    <t>１ 減算型</t>
    <phoneticPr fontId="3"/>
  </si>
  <si>
    <t>２ 基準型</t>
    <rPh sb="2" eb="4">
      <t>キジュン</t>
    </rPh>
    <rPh sb="4" eb="5">
      <t>ガタ</t>
    </rPh>
    <phoneticPr fontId="3"/>
  </si>
  <si>
    <t>高齢者虐待防止措置実施の有無</t>
    <phoneticPr fontId="3"/>
  </si>
  <si>
    <t>２ 基準型</t>
    <phoneticPr fontId="3"/>
  </si>
  <si>
    <t>業務継続計画策定の有無</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</si>
  <si>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</si>
  <si>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２ あり</t>
    <phoneticPr fontId="3"/>
  </si>
  <si>
    <t>２ 加算Ⅰ</t>
    <phoneticPr fontId="3"/>
  </si>
  <si>
    <t>３ 加算Ⅱ</t>
    <phoneticPr fontId="3"/>
  </si>
  <si>
    <t>若年性認知症利用者受入加算</t>
    <rPh sb="0" eb="3">
      <t>ジャクネンセイ</t>
    </rPh>
    <rPh sb="3" eb="6">
      <t>ニンチショウ</t>
    </rPh>
    <rPh sb="6" eb="9">
      <t>リヨウシャ</t>
    </rPh>
    <rPh sb="9" eb="11">
      <t>ウケイレ</t>
    </rPh>
    <rPh sb="11" eb="13">
      <t>カサン</t>
    </rPh>
    <phoneticPr fontId="3"/>
  </si>
  <si>
    <t>利用者の入院期間中の体制</t>
    <rPh sb="0" eb="3">
      <t>リヨウシャ</t>
    </rPh>
    <rPh sb="4" eb="6">
      <t>ニュウイン</t>
    </rPh>
    <rPh sb="6" eb="8">
      <t>キカン</t>
    </rPh>
    <rPh sb="8" eb="9">
      <t>チュウ</t>
    </rPh>
    <rPh sb="10" eb="12">
      <t>タイセイ</t>
    </rPh>
    <phoneticPr fontId="3"/>
  </si>
  <si>
    <t>１ 対応不可</t>
    <rPh sb="2" eb="4">
      <t>タイオウ</t>
    </rPh>
    <rPh sb="4" eb="6">
      <t>フカ</t>
    </rPh>
    <phoneticPr fontId="3"/>
  </si>
  <si>
    <t>２ 対応可</t>
    <phoneticPr fontId="3"/>
  </si>
  <si>
    <t>看取り介護加算</t>
    <rPh sb="0" eb="2">
      <t>ミト</t>
    </rPh>
    <rPh sb="3" eb="5">
      <t>カイゴ</t>
    </rPh>
    <rPh sb="5" eb="7">
      <t>カサン</t>
    </rPh>
    <phoneticPr fontId="3"/>
  </si>
  <si>
    <t>医療連携体制加算Ⅰ</t>
    <rPh sb="6" eb="8">
      <t>カサン</t>
    </rPh>
    <phoneticPr fontId="3"/>
  </si>
  <si>
    <t>４ 加算Ⅰイ</t>
    <phoneticPr fontId="3"/>
  </si>
  <si>
    <t>３ 加算Ⅰロ</t>
    <phoneticPr fontId="3"/>
  </si>
  <si>
    <t>２ 加算Ⅰハ</t>
    <phoneticPr fontId="3"/>
  </si>
  <si>
    <t>医療連携体制加算Ⅱ</t>
    <rPh sb="6" eb="8">
      <t>カサン</t>
    </rPh>
    <phoneticPr fontId="3"/>
  </si>
  <si>
    <t>認知症対応型</t>
    <phoneticPr fontId="3"/>
  </si>
  <si>
    <t>１　Ⅰ型</t>
  </si>
  <si>
    <t>認知症チームケア推進加算</t>
    <phoneticPr fontId="3"/>
  </si>
  <si>
    <t>共同生活介護</t>
    <phoneticPr fontId="3"/>
  </si>
  <si>
    <t>２　Ⅱ型</t>
  </si>
  <si>
    <t>科学的介護推進体制加算</t>
    <rPh sb="0" eb="3">
      <t>カガクテキ</t>
    </rPh>
    <rPh sb="3" eb="5">
      <t>カイゴ</t>
    </rPh>
    <rPh sb="5" eb="7">
      <t>スイシン</t>
    </rPh>
    <rPh sb="7" eb="9">
      <t>タイセイ</t>
    </rPh>
    <rPh sb="9" eb="11">
      <t>カサン</t>
    </rPh>
    <phoneticPr fontId="3"/>
  </si>
  <si>
    <t>３　 サテライト型Ⅰ型</t>
  </si>
  <si>
    <t>高齢者施設等感染対策向上加算Ⅰ</t>
    <phoneticPr fontId="3"/>
  </si>
  <si>
    <t>４ 　サテライト型Ⅱ型</t>
  </si>
  <si>
    <t>高齢者施設等感染対策向上加算Ⅱ</t>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</si>
  <si>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</si>
  <si>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</si>
  <si>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</si>
  <si>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</si>
  <si>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</si>
  <si>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33"/>
  </si>
  <si>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</si>
  <si>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</si>
  <si>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</si>
  <si>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</si>
  <si>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</si>
  <si>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</si>
  <si>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</si>
  <si>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</si>
  <si>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</si>
  <si>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</si>
  <si>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</si>
  <si>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</si>
  <si>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</si>
  <si>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</si>
  <si>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</si>
  <si>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</si>
  <si>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</si>
  <si>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</si>
  <si>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（短期利用型）</t>
  </si>
  <si>
    <t>利用者の入院期間中の体制</t>
    <rPh sb="0" eb="3">
      <t>リヨウシャ</t>
    </rPh>
    <rPh sb="4" eb="6">
      <t>ニュウイン</t>
    </rPh>
    <rPh sb="6" eb="9">
      <t>キカンチュウ</t>
    </rPh>
    <rPh sb="10" eb="12">
      <t>タイセイ</t>
    </rPh>
    <phoneticPr fontId="3"/>
  </si>
  <si>
    <t>介護予防認知症対応型</t>
  </si>
  <si>
    <t>共同生活介護</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</si>
  <si>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</si>
  <si>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</si>
  <si>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</si>
  <si>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</si>
  <si>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</si>
  <si>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</si>
  <si>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</si>
  <si>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</si>
  <si>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</si>
  <si>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</si>
  <si>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</si>
  <si>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</si>
  <si>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</si>
  <si>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</si>
  <si>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</si>
  <si>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</si>
  <si>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</si>
  <si>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（別紙５ー２）</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</si>
  <si>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</si>
  <si>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</si>
  <si>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</si>
  <si>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</si>
  <si>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</si>
  <si>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</si>
  <si>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</si>
  <si>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</si>
  <si>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</si>
  <si>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</si>
  <si>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</si>
  <si>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</si>
  <si>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</si>
  <si>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</si>
  <si>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</si>
  <si>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</si>
  <si>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</si>
  <si>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</si>
  <si>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</si>
  <si>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</si>
  <si>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</si>
  <si>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</si>
  <si>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</si>
  <si>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</si>
  <si>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</si>
  <si>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</si>
  <si>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</si>
  <si>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</si>
  <si>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</si>
  <si>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</si>
  <si>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</si>
  <si>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</si>
  <si>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</si>
  <si>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</si>
  <si>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</si>
  <si>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</si>
  <si>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</si>
  <si>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</si>
  <si>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</si>
  <si>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</si>
  <si>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</si>
  <si>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</si>
  <si>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</si>
  <si>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</si>
  <si>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</si>
  <si>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</si>
  <si>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</si>
  <si>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</si>
  <si>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</si>
  <si>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</si>
  <si>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</si>
  <si>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</si>
  <si>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</si>
  <si>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</si>
  <si>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</si>
  <si>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</si>
  <si>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</si>
  <si>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</si>
  <si>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</si>
  <si>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</si>
  <si>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</si>
  <si>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</si>
  <si>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</si>
  <si>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</si>
  <si>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</si>
  <si>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</si>
  <si>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</si>
  <si>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</si>
  <si>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</si>
  <si>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</si>
  <si>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</si>
  <si>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</si>
  <si>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</si>
  <si>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</si>
  <si>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</si>
  <si>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</si>
  <si>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</si>
  <si>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</si>
  <si>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</si>
  <si>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</si>
  <si>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</si>
  <si>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</si>
  <si>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</si>
  <si>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</si>
  <si>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</si>
  <si>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</si>
  <si>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</si>
  <si>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</si>
  <si>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</si>
  <si>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</si>
  <si>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</si>
  <si>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</si>
  <si>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</si>
  <si>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</si>
  <si>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</si>
  <si>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</si>
  <si>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</si>
  <si>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</si>
  <si>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</si>
  <si>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</si>
  <si>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</si>
  <si>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</si>
  <si>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</si>
  <si>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</si>
  <si>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</si>
  <si>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</si>
  <si>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</si>
  <si>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</si>
  <si>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</si>
  <si>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</si>
  <si>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</si>
  <si>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</si>
  <si>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</si>
  <si>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</si>
  <si>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</si>
  <si>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</si>
  <si>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</si>
  <si>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</si>
  <si>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</si>
  <si>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</si>
  <si>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</si>
  <si>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</si>
  <si>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</si>
  <si>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</si>
  <si>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</si>
  <si>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</si>
  <si>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</si>
  <si>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</si>
  <si>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</si>
  <si>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</si>
  <si>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</si>
  <si>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</si>
  <si>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</si>
  <si>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</si>
  <si>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</si>
  <si>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</si>
  <si>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</si>
  <si>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</si>
  <si>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</si>
  <si>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</si>
  <si>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</si>
  <si>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</si>
  <si>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</si>
  <si>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</si>
  <si>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</si>
  <si>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</si>
  <si>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</si>
  <si>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</si>
  <si>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</si>
  <si>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</si>
  <si>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</si>
  <si>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</si>
  <si>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</si>
  <si>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</si>
  <si>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</si>
  <si>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</si>
  <si>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</si>
  <si>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</si>
  <si>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</si>
  <si>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</si>
  <si>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</si>
  <si>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</si>
  <si>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</si>
  <si>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</si>
  <si>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</si>
  <si>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</si>
  <si>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</si>
  <si>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</si>
  <si>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</si>
  <si>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</si>
  <si>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</si>
  <si>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</si>
  <si>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</si>
  <si>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</si>
  <si>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</si>
  <si>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</si>
  <si>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</si>
  <si>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</si>
  <si>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</si>
  <si>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</si>
  <si>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</si>
  <si>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</si>
  <si>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</si>
  <si>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</si>
  <si>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</si>
  <si>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</si>
  <si>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</si>
  <si>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</si>
  <si>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</si>
  <si>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</si>
  <si>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</si>
  <si>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</si>
  <si>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</si>
  <si>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</si>
  <si>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</si>
  <si>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</si>
  <si>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</si>
  <si>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</si>
  <si>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</si>
  <si>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</si>
  <si>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</si>
  <si>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</si>
  <si>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</si>
  <si>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</si>
  <si>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</si>
  <si>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</si>
  <si>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</si>
  <si>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</si>
  <si>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</si>
  <si>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</si>
  <si>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</si>
  <si>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</si>
  <si>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</si>
  <si>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</si>
  <si>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</si>
  <si>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</si>
  <si>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</si>
  <si>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</si>
  <si>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</si>
  <si>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</si>
  <si>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</si>
  <si>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</si>
  <si>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</si>
  <si>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</si>
  <si>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</si>
  <si>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</si>
  <si>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</si>
  <si>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</si>
  <si>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</si>
  <si>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</si>
  <si>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</si>
  <si>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</si>
  <si>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</si>
  <si>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</si>
  <si>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</si>
  <si>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</si>
  <si>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</si>
  <si>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</si>
  <si>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</si>
  <si>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</si>
  <si>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</si>
  <si>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</si>
  <si>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</si>
  <si>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</si>
  <si>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</si>
  <si>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</si>
  <si>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</si>
  <si>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</si>
  <si>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</si>
  <si>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</si>
  <si>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</si>
  <si>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</si>
  <si>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</si>
  <si>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（別紙14－6）</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</si>
  <si>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</si>
  <si>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</si>
  <si>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</si>
  <si>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</si>
  <si>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</si>
  <si>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</si>
  <si>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</si>
  <si>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</si>
  <si>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</si>
  <si>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</si>
  <si>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</si>
  <si>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</si>
  <si>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</si>
  <si>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</si>
  <si>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</si>
  <si>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</si>
  <si>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</si>
  <si>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</si>
  <si>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</si>
  <si>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</si>
  <si>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</si>
  <si>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</si>
  <si>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</si>
  <si>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</si>
  <si>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</si>
  <si>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</si>
  <si>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</si>
  <si>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</si>
  <si>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</si>
  <si>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</si>
  <si>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</si>
  <si>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</si>
  <si>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</si>
  <si>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</si>
  <si>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</si>
  <si>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</si>
  <si>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</si>
  <si>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</si>
  <si>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</si>
  <si>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</si>
  <si>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</si>
  <si>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</si>
  <si>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</si>
  <si>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</si>
  <si>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</si>
  <si>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</si>
  <si>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</si>
  <si>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</si>
  <si>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</si>
  <si>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</si>
  <si>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</si>
  <si>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</si>
  <si>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</si>
  <si>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</si>
  <si>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</si>
  <si>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</si>
  <si>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</si>
  <si>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</si>
  <si>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</si>
  <si>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</si>
  <si>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</si>
  <si>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</si>
  <si>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</si>
  <si>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</si>
  <si>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</si>
  <si>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</si>
  <si>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</si>
  <si>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</si>
  <si>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</si>
  <si>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</si>
  <si>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</si>
  <si>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</si>
  <si>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</si>
  <si>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</si>
  <si>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</si>
  <si>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</si>
  <si>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</si>
  <si>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</si>
  <si>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</si>
  <si>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</si>
  <si>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</si>
  <si>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</si>
  <si>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</si>
  <si>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</si>
  <si>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</si>
  <si>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</si>
  <si>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</si>
  <si>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</si>
  <si>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</si>
  <si>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</si>
  <si>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</si>
  <si>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</si>
  <si>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</si>
  <si>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</si>
  <si>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</si>
  <si>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</si>
  <si>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</si>
  <si>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</si>
  <si>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</si>
  <si>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</si>
  <si>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</si>
  <si>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</si>
  <si>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</si>
  <si>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</si>
  <si>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</si>
  <si>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</si>
  <si>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</si>
  <si>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</si>
  <si>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</si>
  <si>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</si>
  <si>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</si>
  <si>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</si>
  <si>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</si>
  <si>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</si>
  <si>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</si>
  <si>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</si>
  <si>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</si>
  <si>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</si>
  <si>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</si>
  <si>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</si>
  <si>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</si>
  <si>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</si>
  <si>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</si>
  <si>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</si>
  <si>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</si>
  <si>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</si>
  <si>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</si>
  <si>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</si>
  <si>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</si>
  <si>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</si>
  <si>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</si>
  <si>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</si>
  <si>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</si>
  <si>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</si>
  <si>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</si>
  <si>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</si>
  <si>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</si>
  <si>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</si>
  <si>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</si>
  <si>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</si>
  <si>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</si>
  <si>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</si>
  <si>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</si>
  <si>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</si>
  <si>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</si>
  <si>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</si>
  <si>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</si>
  <si>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</si>
  <si>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</si>
  <si>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</si>
  <si>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</si>
  <si>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</si>
  <si>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</si>
  <si>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</si>
  <si>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</si>
  <si>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</si>
  <si>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</si>
  <si>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</si>
  <si>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</si>
  <si>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</si>
  <si>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</si>
  <si>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</si>
  <si>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</si>
  <si>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</si>
  <si>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</si>
  <si>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</si>
  <si>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</si>
  <si>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</si>
  <si>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</si>
  <si>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</si>
  <si>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</si>
  <si>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</si>
  <si>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</si>
  <si>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</si>
  <si>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</si>
  <si>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</si>
  <si>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</si>
  <si>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</si>
  <si>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</si>
  <si>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</si>
  <si>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</si>
  <si>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</si>
  <si>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</si>
  <si>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</si>
  <si>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</si>
  <si>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</si>
  <si>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</si>
  <si>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</si>
  <si>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</si>
  <si>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</si>
  <si>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</si>
  <si>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</si>
  <si>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</si>
  <si>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</si>
  <si>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</si>
  <si>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</si>
  <si>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</si>
  <si>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</si>
  <si>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</si>
  <si>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</si>
  <si>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</si>
  <si>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</si>
  <si>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</si>
  <si>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（別紙47）</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</si>
  <si>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</si>
  <si>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</si>
  <si>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医療連携体制加算（Ⅰ）イ～（Ⅰ）ハのいずれかを算定している。</t>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</si>
  <si>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</si>
  <si>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</si>
  <si>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④</t>
    <phoneticPr fontId="3"/>
  </si>
  <si>
    <t>看取りに関する職員研修を行っている。</t>
    <rPh sb="0" eb="2">
      <t>ミト</t>
    </rPh>
    <rPh sb="4" eb="5">
      <t>カン</t>
    </rPh>
    <rPh sb="7" eb="9">
      <t>ショクイン</t>
    </rPh>
    <rPh sb="9" eb="11">
      <t>ケンシュウ</t>
    </rPh>
    <rPh sb="12" eb="13">
      <t>オコナ</t>
    </rPh>
    <phoneticPr fontId="3"/>
  </si>
  <si>
    <t>⑤</t>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</si>
  <si>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</si>
  <si>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</si>
  <si>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</si>
  <si>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</si>
  <si>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</si>
  <si>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</si>
  <si>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</si>
  <si>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</si>
  <si>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</si>
  <si>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</si>
  <si>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</si>
  <si>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</si>
  <si>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</si>
  <si>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</si>
  <si>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</si>
  <si>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</si>
  <si>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</si>
  <si>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</si>
  <si>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</si>
  <si>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</si>
  <si>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</si>
  <si>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</si>
  <si>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</si>
  <si>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</si>
  <si>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</si>
  <si>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</si>
  <si>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</si>
  <si>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</si>
  <si>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</si>
  <si>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</si>
  <si>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</si>
  <si>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</si>
  <si>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</si>
  <si>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</si>
  <si>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</si>
  <si>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</si>
  <si>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</si>
  <si>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</si>
  <si>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</si>
  <si>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</si>
  <si>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</si>
  <si>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</si>
  <si>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若年性認知症利用者（入所者・患者・入居者）受入加算に関する届出書</t>
    <rPh sb="0" eb="2">
      <t>ジャクネン</t>
    </rPh>
    <rPh sb="2" eb="3">
      <t>セイ</t>
    </rPh>
    <rPh sb="3" eb="6">
      <t>ニンチショウ</t>
    </rPh>
    <rPh sb="6" eb="9">
      <t>リヨウシャ</t>
    </rPh>
    <rPh sb="21" eb="23">
      <t>ウケイレ</t>
    </rPh>
    <rPh sb="23" eb="25">
      <t>カサン</t>
    </rPh>
    <rPh sb="26" eb="27">
      <t>カン</t>
    </rPh>
    <rPh sb="29" eb="31">
      <t>トドケデ</t>
    </rPh>
    <rPh sb="31" eb="32">
      <t>ショ</t>
    </rPh>
    <phoneticPr fontId="3"/>
  </si>
  <si>
    <t>若年性認知症利用者（入所者・患者・入居者）に対応する担当職員職・氏名</t>
    <rPh sb="0" eb="2">
      <t>ジャクネン</t>
    </rPh>
    <rPh sb="2" eb="3">
      <t>セイ</t>
    </rPh>
    <rPh sb="3" eb="6">
      <t>ニンチショウ</t>
    </rPh>
    <rPh sb="6" eb="9">
      <t>リヨウシャ</t>
    </rPh>
    <rPh sb="22" eb="24">
      <t>タイオウ</t>
    </rPh>
    <rPh sb="26" eb="28">
      <t>タントウ</t>
    </rPh>
    <rPh sb="28" eb="30">
      <t>ショクイン</t>
    </rPh>
    <rPh sb="30" eb="31">
      <t>ショク</t>
    </rPh>
    <rPh sb="32" eb="34">
      <t>シメイ</t>
    </rPh>
    <phoneticPr fontId="3"/>
  </si>
  <si>
    <t>施設種別</t>
    <rPh sb="0" eb="2">
      <t>シセツ</t>
    </rPh>
    <rPh sb="2" eb="4">
      <t>シュベツ</t>
    </rPh>
    <phoneticPr fontId="3"/>
  </si>
  <si>
    <t>職　名</t>
    <rPh sb="0" eb="1">
      <t>ショク</t>
    </rPh>
    <rPh sb="2" eb="3">
      <t>メイ</t>
    </rPh>
    <phoneticPr fontId="3"/>
  </si>
  <si>
    <t>氏　　名</t>
    <rPh sb="0" eb="1">
      <t>シ</t>
    </rPh>
    <rPh sb="3" eb="4">
      <t>メイ</t>
    </rPh>
    <phoneticPr fontId="3"/>
  </si>
  <si>
    <t>　短期入所生活介護</t>
    <rPh sb="1" eb="3">
      <t>タンキ</t>
    </rPh>
    <rPh sb="3" eb="5">
      <t>ニュウショ</t>
    </rPh>
    <rPh sb="5" eb="7">
      <t>セイカツ</t>
    </rPh>
    <rPh sb="7" eb="9">
      <t>カイゴ</t>
    </rPh>
    <phoneticPr fontId="3"/>
  </si>
  <si>
    <t>　短期入所療養介護</t>
    <rPh sb="1" eb="3">
      <t>タンキ</t>
    </rPh>
    <rPh sb="3" eb="5">
      <t>ニュウショ</t>
    </rPh>
    <rPh sb="5" eb="7">
      <t>リョウヨウ</t>
    </rPh>
    <rPh sb="7" eb="9">
      <t>カイゴ</t>
    </rPh>
    <phoneticPr fontId="3"/>
  </si>
  <si>
    <t>　特定施設入居者生活介護</t>
    <rPh sb="1" eb="5">
      <t>トクテイシセツ</t>
    </rPh>
    <rPh sb="5" eb="12">
      <t>ニュウキョシャセイカツカイゴ</t>
    </rPh>
    <phoneticPr fontId="3"/>
  </si>
  <si>
    <t>　認知症対応型共同生活介護</t>
    <rPh sb="1" eb="4">
      <t>ニンチショウ</t>
    </rPh>
    <rPh sb="4" eb="7">
      <t>タイオウガタ</t>
    </rPh>
    <rPh sb="7" eb="9">
      <t>キョウドウ</t>
    </rPh>
    <rPh sb="9" eb="11">
      <t>セイカツ</t>
    </rPh>
    <rPh sb="11" eb="13">
      <t>カイゴ</t>
    </rPh>
    <phoneticPr fontId="3"/>
  </si>
  <si>
    <t>　地域密着型特定施設入居者生活介護</t>
    <rPh sb="1" eb="3">
      <t>チイキ</t>
    </rPh>
    <rPh sb="3" eb="6">
      <t>ミッチャクガタ</t>
    </rPh>
    <rPh sb="6" eb="17">
      <t>トクテイシセツニュウキョシャセイカツカイゴ</t>
    </rPh>
    <phoneticPr fontId="3"/>
  </si>
  <si>
    <t>　地域密着型介護老人福祉施設</t>
    <rPh sb="1" eb="3">
      <t>チイキ</t>
    </rPh>
    <rPh sb="3" eb="6">
      <t>ミッチャクガタ</t>
    </rPh>
    <rPh sb="6" eb="8">
      <t>カイゴ</t>
    </rPh>
    <rPh sb="8" eb="10">
      <t>ロウジン</t>
    </rPh>
    <rPh sb="10" eb="12">
      <t>フクシ</t>
    </rPh>
    <rPh sb="12" eb="14">
      <t>シセツ</t>
    </rPh>
    <phoneticPr fontId="3"/>
  </si>
  <si>
    <t>　介護老人福祉施設</t>
    <rPh sb="1" eb="3">
      <t>カイゴ</t>
    </rPh>
    <rPh sb="3" eb="5">
      <t>ロウジン</t>
    </rPh>
    <rPh sb="5" eb="7">
      <t>フクシ</t>
    </rPh>
    <rPh sb="7" eb="9">
      <t>シセツ</t>
    </rPh>
    <phoneticPr fontId="3"/>
  </si>
  <si>
    <t>　介護老人保健施設</t>
    <rPh sb="1" eb="9">
      <t>ロウケン</t>
    </rPh>
    <phoneticPr fontId="3"/>
  </si>
  <si>
    <t>　介護医療院</t>
    <rPh sb="1" eb="3">
      <t>カイゴ</t>
    </rPh>
    <rPh sb="3" eb="5">
      <t>イリョウ</t>
    </rPh>
    <rPh sb="5" eb="6">
      <t>イン</t>
    </rPh>
    <phoneticPr fontId="3"/>
  </si>
  <si>
    <t xml:space="preserve">  介護予防短期入所生活介護</t>
    <rPh sb="2" eb="4">
      <t>カイゴ</t>
    </rPh>
    <rPh sb="4" eb="6">
      <t>ヨボウ</t>
    </rPh>
    <rPh sb="6" eb="8">
      <t>タンキ</t>
    </rPh>
    <rPh sb="8" eb="10">
      <t>ニュウショ</t>
    </rPh>
    <rPh sb="10" eb="12">
      <t>セイカツ</t>
    </rPh>
    <rPh sb="12" eb="14">
      <t>カイゴ</t>
    </rPh>
    <phoneticPr fontId="3"/>
  </si>
  <si>
    <t>　介護予防短期入所療養介護</t>
    <rPh sb="1" eb="3">
      <t>カイゴ</t>
    </rPh>
    <rPh sb="3" eb="5">
      <t>ヨボウ</t>
    </rPh>
    <rPh sb="5" eb="7">
      <t>タンキ</t>
    </rPh>
    <rPh sb="7" eb="9">
      <t>ニュウショ</t>
    </rPh>
    <rPh sb="9" eb="11">
      <t>リョウヨウ</t>
    </rPh>
    <rPh sb="11" eb="13">
      <t>カイゴ</t>
    </rPh>
    <phoneticPr fontId="3"/>
  </si>
  <si>
    <t>　介護予防特定施設入居者生活介護</t>
    <rPh sb="1" eb="3">
      <t>カイゴ</t>
    </rPh>
    <rPh sb="3" eb="5">
      <t>ヨボウ</t>
    </rPh>
    <rPh sb="5" eb="16">
      <t>トクテイシセツニュウキョシャセイカツカイゴ</t>
    </rPh>
    <phoneticPr fontId="3"/>
  </si>
  <si>
    <t>　介護予防認知症対応型共同生活介護</t>
    <rPh sb="1" eb="3">
      <t>カイゴ</t>
    </rPh>
    <rPh sb="3" eb="5">
      <t>ヨボウ</t>
    </rPh>
    <rPh sb="5" eb="8">
      <t>ニンチショウ</t>
    </rPh>
    <rPh sb="8" eb="11">
      <t>タイオウガタ</t>
    </rPh>
    <rPh sb="11" eb="13">
      <t>キョウドウ</t>
    </rPh>
    <rPh sb="13" eb="15">
      <t>セイカツ</t>
    </rPh>
    <rPh sb="15" eb="17">
      <t>カイゴ</t>
    </rPh>
    <phoneticPr fontId="3"/>
  </si>
  <si>
    <t>　受け入れた若年性認知症利用者（入所者・患者・入居者）ごとに個別の担当者を定めているか。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3" eb="26">
      <t>ニュウキョシャ</t>
    </rPh>
    <rPh sb="30" eb="32">
      <t>コベツ</t>
    </rPh>
    <rPh sb="33" eb="36">
      <t>タントウシャ</t>
    </rPh>
    <rPh sb="37" eb="38">
      <t>サダ</t>
    </rPh>
    <phoneticPr fontId="3"/>
  </si>
  <si>
    <t>有　・　無</t>
    <rPh sb="0" eb="1">
      <t>ア</t>
    </rPh>
    <rPh sb="4" eb="5">
      <t>ナシ</t>
    </rPh>
    <phoneticPr fontId="3"/>
  </si>
  <si>
    <t>療養食加算に関する届出書</t>
    <rPh sb="0" eb="3">
      <t>リョウヨウショク</t>
    </rPh>
    <rPh sb="3" eb="5">
      <t>カサン</t>
    </rPh>
    <rPh sb="6" eb="7">
      <t>カン</t>
    </rPh>
    <rPh sb="9" eb="12">
      <t>トドケデショ</t>
    </rPh>
    <phoneticPr fontId="3"/>
  </si>
  <si>
    <t>療養食加算の担当職員職・氏名</t>
    <rPh sb="0" eb="3">
      <t>リョウヨウショク</t>
    </rPh>
    <rPh sb="3" eb="5">
      <t>カサン</t>
    </rPh>
    <rPh sb="6" eb="8">
      <t>タントウ</t>
    </rPh>
    <rPh sb="8" eb="10">
      <t>ショクイン</t>
    </rPh>
    <rPh sb="10" eb="11">
      <t>ショク</t>
    </rPh>
    <rPh sb="12" eb="14">
      <t>シメイ</t>
    </rPh>
    <phoneticPr fontId="3"/>
  </si>
  <si>
    <t>　介護予防短期入所生活介護</t>
    <rPh sb="1" eb="3">
      <t>カイゴ</t>
    </rPh>
    <rPh sb="3" eb="5">
      <t>ヨボウ</t>
    </rPh>
    <rPh sb="5" eb="7">
      <t>タンキ</t>
    </rPh>
    <rPh sb="7" eb="9">
      <t>ニュウショ</t>
    </rPh>
    <rPh sb="9" eb="11">
      <t>セイカツ</t>
    </rPh>
    <rPh sb="11" eb="13">
      <t>カイゴ</t>
    </rPh>
    <phoneticPr fontId="3"/>
  </si>
  <si>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3"/>
  </si>
  <si>
    <t>　利用者（入所者・患者）の年齢、心身の状況によって適切な栄養量及び内容の食事の提供が行われているか。</t>
    <rPh sb="1" eb="4">
      <t>リヨウシャ</t>
    </rPh>
    <rPh sb="5" eb="8">
      <t>ニュウショシャ</t>
    </rPh>
    <rPh sb="9" eb="11">
      <t>カンジャ</t>
    </rPh>
    <rPh sb="13" eb="15">
      <t>ネンレイ</t>
    </rPh>
    <rPh sb="16" eb="18">
      <t>シンシン</t>
    </rPh>
    <rPh sb="19" eb="21">
      <t>ジョウキョウ</t>
    </rPh>
    <rPh sb="25" eb="27">
      <t>テキセツ</t>
    </rPh>
    <rPh sb="28" eb="31">
      <t>エイヨウリョウ</t>
    </rPh>
    <rPh sb="31" eb="32">
      <t>オヨ</t>
    </rPh>
    <rPh sb="33" eb="35">
      <t>ナイヨウ</t>
    </rPh>
    <rPh sb="36" eb="38">
      <t>ショクジ</t>
    </rPh>
    <rPh sb="39" eb="41">
      <t>テイキョウ</t>
    </rPh>
    <rPh sb="42" eb="43">
      <t>オコナ</t>
    </rPh>
    <phoneticPr fontId="3"/>
  </si>
  <si>
    <t>短期利用型に関する調書</t>
    <rPh sb="0" eb="2">
      <t>タンキ</t>
    </rPh>
    <rPh sb="2" eb="4">
      <t>リヨウ</t>
    </rPh>
    <rPh sb="4" eb="5">
      <t>ガタ</t>
    </rPh>
    <rPh sb="6" eb="7">
      <t>カン</t>
    </rPh>
    <rPh sb="9" eb="11">
      <t>チョウショ</t>
    </rPh>
    <phoneticPr fontId="3"/>
  </si>
  <si>
    <t>〔認知症対応型共同生活介護・介護予防認知症対応型共同生活介護〕</t>
    <rPh sb="1" eb="4">
      <t>ニンチショウ</t>
    </rPh>
    <rPh sb="4" eb="7">
      <t>タイオウガタ</t>
    </rPh>
    <rPh sb="7" eb="9">
      <t>キョウドウ</t>
    </rPh>
    <rPh sb="9" eb="11">
      <t>セイカツ</t>
    </rPh>
    <rPh sb="11" eb="13">
      <t>カイゴ</t>
    </rPh>
    <rPh sb="14" eb="16">
      <t>カイゴ</t>
    </rPh>
    <rPh sb="16" eb="18">
      <t>ヨボウ</t>
    </rPh>
    <rPh sb="18" eb="20">
      <t>ニンチ</t>
    </rPh>
    <rPh sb="20" eb="21">
      <t>ショウ</t>
    </rPh>
    <rPh sb="21" eb="24">
      <t>タイオウガタ</t>
    </rPh>
    <rPh sb="24" eb="26">
      <t>キョウドウ</t>
    </rPh>
    <rPh sb="26" eb="28">
      <t>セイカツ</t>
    </rPh>
    <rPh sb="28" eb="30">
      <t>カイゴ</t>
    </rPh>
    <phoneticPr fontId="3"/>
  </si>
  <si>
    <t>短期利用型に関する状況</t>
    <rPh sb="0" eb="2">
      <t>タンキ</t>
    </rPh>
    <rPh sb="2" eb="4">
      <t>リヨウ</t>
    </rPh>
    <rPh sb="4" eb="5">
      <t>ガタ</t>
    </rPh>
    <rPh sb="6" eb="7">
      <t>カン</t>
    </rPh>
    <rPh sb="9" eb="11">
      <t>ジョウキョウ</t>
    </rPh>
    <phoneticPr fontId="3"/>
  </si>
  <si>
    <t>運営している事業の種類</t>
    <rPh sb="0" eb="2">
      <t>ウンエイ</t>
    </rPh>
    <rPh sb="6" eb="8">
      <t>ジギョウ</t>
    </rPh>
    <rPh sb="9" eb="11">
      <t>シュルイ</t>
    </rPh>
    <phoneticPr fontId="3"/>
  </si>
  <si>
    <t>最初に指定を受けた日</t>
    <rPh sb="0" eb="2">
      <t>サイショ</t>
    </rPh>
    <rPh sb="3" eb="5">
      <t>シテイ</t>
    </rPh>
    <rPh sb="6" eb="7">
      <t>ウ</t>
    </rPh>
    <rPh sb="9" eb="10">
      <t>ヒ</t>
    </rPh>
    <phoneticPr fontId="3"/>
  </si>
  <si>
    <t>※他の事業又は当該（介護予防）認知症対応型共同生活介護の最初に指定を受けた日（いずれかの指定日から３年以上経過していること）を記載してください。</t>
    <rPh sb="1" eb="2">
      <t>タ</t>
    </rPh>
    <rPh sb="3" eb="5">
      <t>ジギョウ</t>
    </rPh>
    <rPh sb="5" eb="6">
      <t>マタ</t>
    </rPh>
    <rPh sb="7" eb="9">
      <t>トウガイ</t>
    </rPh>
    <rPh sb="10" eb="12">
      <t>カイゴ</t>
    </rPh>
    <rPh sb="12" eb="14">
      <t>ヨボウ</t>
    </rPh>
    <rPh sb="15" eb="18">
      <t>ニンチショウ</t>
    </rPh>
    <rPh sb="18" eb="21">
      <t>タイオウガタ</t>
    </rPh>
    <rPh sb="21" eb="23">
      <t>キョウドウ</t>
    </rPh>
    <rPh sb="23" eb="25">
      <t>セイカツ</t>
    </rPh>
    <rPh sb="25" eb="27">
      <t>カイゴ</t>
    </rPh>
    <rPh sb="28" eb="30">
      <t>サイショ</t>
    </rPh>
    <rPh sb="31" eb="33">
      <t>シテイ</t>
    </rPh>
    <rPh sb="34" eb="35">
      <t>ウ</t>
    </rPh>
    <rPh sb="37" eb="38">
      <t>ヒ</t>
    </rPh>
    <rPh sb="44" eb="46">
      <t>シテイ</t>
    </rPh>
    <rPh sb="46" eb="47">
      <t>ビ</t>
    </rPh>
    <rPh sb="50" eb="51">
      <t>ネン</t>
    </rPh>
    <rPh sb="51" eb="53">
      <t>イジョウ</t>
    </rPh>
    <rPh sb="53" eb="55">
      <t>ケイカ</t>
    </rPh>
    <rPh sb="63" eb="65">
      <t>キサイ</t>
    </rPh>
    <phoneticPr fontId="3"/>
  </si>
  <si>
    <r>
      <t>次のいずれかの研修を修了した従業者を配置している。</t>
    </r>
    <r>
      <rPr>
        <sz val="10"/>
        <rFont val="ＭＳ Ｐゴシック"/>
        <family val="3"/>
        <charset val="128"/>
      </rPr>
      <t>（該当するものに、印を付けてください。）</t>
    </r>
    <rPh sb="0" eb="1">
      <t>ツギ</t>
    </rPh>
    <rPh sb="7" eb="9">
      <t>ケンシュウ</t>
    </rPh>
    <rPh sb="10" eb="12">
      <t>シュウリョウ</t>
    </rPh>
    <rPh sb="14" eb="17">
      <t>ジュウギョウシャ</t>
    </rPh>
    <rPh sb="18" eb="20">
      <t>ハイチ</t>
    </rPh>
    <phoneticPr fontId="3"/>
  </si>
  <si>
    <t>認知症介護実務者研修専門課程</t>
    <rPh sb="0" eb="3">
      <t>ニンチショウ</t>
    </rPh>
    <rPh sb="3" eb="5">
      <t>カイゴ</t>
    </rPh>
    <rPh sb="5" eb="8">
      <t>ジツムシャ</t>
    </rPh>
    <rPh sb="8" eb="10">
      <t>ケンシュウ</t>
    </rPh>
    <rPh sb="10" eb="12">
      <t>センモン</t>
    </rPh>
    <rPh sb="12" eb="14">
      <t>カテイ</t>
    </rPh>
    <phoneticPr fontId="3"/>
  </si>
  <si>
    <t>認知症介護実践研修（実践リーダー研修）</t>
    <rPh sb="0" eb="3">
      <t>ニンチショウ</t>
    </rPh>
    <rPh sb="3" eb="5">
      <t>カイゴ</t>
    </rPh>
    <rPh sb="5" eb="7">
      <t>ジッセン</t>
    </rPh>
    <rPh sb="7" eb="9">
      <t>ケンシュウ</t>
    </rPh>
    <rPh sb="10" eb="12">
      <t>ジッセン</t>
    </rPh>
    <rPh sb="16" eb="18">
      <t>ケンシュウ</t>
    </rPh>
    <phoneticPr fontId="3"/>
  </si>
  <si>
    <t>認知症介護指導者養成研修</t>
    <rPh sb="0" eb="3">
      <t>ニンチショウ</t>
    </rPh>
    <rPh sb="3" eb="5">
      <t>カイゴ</t>
    </rPh>
    <rPh sb="5" eb="8">
      <t>シドウシャ</t>
    </rPh>
    <rPh sb="8" eb="10">
      <t>ヨウセイ</t>
    </rPh>
    <rPh sb="10" eb="12">
      <t>ケンシュウ</t>
    </rPh>
    <phoneticPr fontId="3"/>
  </si>
  <si>
    <t>利用者の入院期間中の体制に関する調書</t>
    <rPh sb="0" eb="3">
      <t>リヨウシャ</t>
    </rPh>
    <rPh sb="4" eb="6">
      <t>ニュウイン</t>
    </rPh>
    <rPh sb="6" eb="9">
      <t>キカンチュウ</t>
    </rPh>
    <rPh sb="10" eb="12">
      <t>タイセイ</t>
    </rPh>
    <rPh sb="13" eb="14">
      <t>カン</t>
    </rPh>
    <rPh sb="16" eb="18">
      <t>チョウショ</t>
    </rPh>
    <phoneticPr fontId="3"/>
  </si>
  <si>
    <t>入院後３月以内に退院することが明らかに見込まれる利用者に対して，やむを得ない事情がある場合を除き，退院後再び当該事業所に円滑に入居することができる体制を確保している。</t>
    <rPh sb="0" eb="2">
      <t>ニュウイン</t>
    </rPh>
    <rPh sb="2" eb="3">
      <t>ゴ</t>
    </rPh>
    <rPh sb="4" eb="5">
      <t>ツキ</t>
    </rPh>
    <rPh sb="5" eb="7">
      <t>イナイ</t>
    </rPh>
    <rPh sb="8" eb="10">
      <t>タイイン</t>
    </rPh>
    <rPh sb="15" eb="16">
      <t>アキ</t>
    </rPh>
    <rPh sb="19" eb="21">
      <t>ミコ</t>
    </rPh>
    <rPh sb="24" eb="27">
      <t>リヨウシャ</t>
    </rPh>
    <rPh sb="28" eb="29">
      <t>タイ</t>
    </rPh>
    <rPh sb="35" eb="36">
      <t>エ</t>
    </rPh>
    <rPh sb="38" eb="40">
      <t>ジジョウ</t>
    </rPh>
    <rPh sb="43" eb="45">
      <t>バアイ</t>
    </rPh>
    <rPh sb="46" eb="47">
      <t>ノゾ</t>
    </rPh>
    <rPh sb="49" eb="52">
      <t>タイインゴ</t>
    </rPh>
    <rPh sb="52" eb="53">
      <t>フタタ</t>
    </rPh>
    <rPh sb="54" eb="56">
      <t>トウガイ</t>
    </rPh>
    <rPh sb="56" eb="59">
      <t>ジギョウショ</t>
    </rPh>
    <rPh sb="60" eb="62">
      <t>エンカツ</t>
    </rPh>
    <rPh sb="63" eb="65">
      <t>ニュウキョ</t>
    </rPh>
    <rPh sb="73" eb="75">
      <t>タイセイ</t>
    </rPh>
    <rPh sb="76" eb="78">
      <t>カクホ</t>
    </rPh>
    <phoneticPr fontId="3"/>
  </si>
  <si>
    <t>上記の体制について，あらかじめ，利用者に対して説明を行っている。</t>
    <rPh sb="0" eb="2">
      <t>ジョウキ</t>
    </rPh>
    <rPh sb="3" eb="5">
      <t>タイセイ</t>
    </rPh>
    <rPh sb="16" eb="19">
      <t>リヨウシャ</t>
    </rPh>
    <rPh sb="20" eb="21">
      <t>タイ</t>
    </rPh>
    <rPh sb="23" eb="25">
      <t>セツメイ</t>
    </rPh>
    <rPh sb="26" eb="27">
      <t>オコナ</t>
    </rPh>
    <phoneticPr fontId="3"/>
  </si>
  <si>
    <r>
      <t>次のいずれかの研修を修了した従業者を配置している。</t>
    </r>
    <r>
      <rPr>
        <strike/>
        <sz val="10"/>
        <color rgb="FFFF0000"/>
        <rFont val="ＭＳ Ｐゴシック"/>
        <family val="3"/>
        <charset val="128"/>
      </rPr>
      <t>（該当するものに、印を付けてください。）</t>
    </r>
    <rPh sb="0" eb="1">
      <t>ツギ</t>
    </rPh>
    <rPh sb="7" eb="9">
      <t>ケンシュウ</t>
    </rPh>
    <rPh sb="10" eb="12">
      <t>シュウリョウ</t>
    </rPh>
    <rPh sb="14" eb="17">
      <t>ジュウギョウシャ</t>
    </rPh>
    <rPh sb="18" eb="20">
      <t>ハイチ</t>
    </rPh>
    <phoneticPr fontId="3"/>
  </si>
  <si>
    <t>電話番号</t>
  </si>
  <si>
    <t>FAX番号</t>
  </si>
  <si>
    <t>代表者の職・氏名</t>
  </si>
  <si>
    <t>職名</t>
  </si>
  <si>
    <t>氏名</t>
  </si>
  <si>
    <t>代表者の住所</t>
  </si>
  <si>
    <t>管理者の氏名</t>
  </si>
  <si>
    <t>管理者の住所</t>
  </si>
  <si>
    <t>介護保険事業所番号</t>
  </si>
  <si>
    <t>別添のとおり</t>
  </si>
  <si>
    <t>受付番号</t>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</si>
  <si>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</si>
  <si>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</si>
  <si>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</si>
  <si>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</si>
  <si>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</si>
  <si>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</si>
  <si>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</si>
  <si>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</si>
  <si>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</si>
  <si>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</si>
  <si>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</si>
  <si>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</si>
  <si>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</si>
  <si>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</si>
  <si>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連 絡 先</t>
    <phoneticPr fontId="3"/>
  </si>
  <si>
    <t>法人所轄庁</t>
  </si>
  <si>
    <t>フリガナ</t>
    <phoneticPr fontId="3"/>
  </si>
  <si>
    <t>事業所・施設の名称</t>
    <phoneticPr fontId="3"/>
  </si>
  <si>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</si>
  <si>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</si>
  <si>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</si>
  <si>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</si>
  <si>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</si>
  <si>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</si>
  <si>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</si>
  <si>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</si>
  <si>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</si>
  <si>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</si>
  <si>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</si>
  <si>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</si>
  <si>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</si>
  <si>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</si>
  <si>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</si>
  <si>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　　4　「実施事業」欄は、該当する欄に「〇」を記入してください。</t>
    <phoneticPr fontId="3"/>
  </si>
  <si>
    <t>人員配置区分、その他該当する体制等、割引）を記載してください。</t>
    <phoneticPr fontId="3"/>
  </si>
  <si>
    <t>　　7　「特記事項」欄には、異動の状況について具体的に記載してください。</t>
    <phoneticPr fontId="3"/>
  </si>
  <si>
    <t>自主点検したもの（チェック済）を提出すること。</t>
    <phoneticPr fontId="2"/>
  </si>
  <si>
    <t>本チェック表</t>
    <rPh sb="0" eb="1">
      <t>ホン</t>
    </rPh>
    <rPh sb="5" eb="6">
      <t>ヒョウ</t>
    </rPh>
    <phoneticPr fontId="3"/>
  </si>
  <si>
    <t>（別紙３－２）</t>
    <rPh sb="1" eb="3">
      <t>ベッシ</t>
    </rPh>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</si>
  <si>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</si>
  <si>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</si>
  <si>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　(ビルの名称等)</t>
  </si>
  <si>
    <t>法人である場合その種別</t>
    <rPh sb="5" eb="7">
      <t>バアイ</t>
    </rPh>
    <phoneticPr fontId="3"/>
  </si>
  <si>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</si>
  <si>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</si>
  <si>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</si>
  <si>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</si>
  <si>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指定</t>
    <rPh sb="0" eb="2">
      <t>シテイ</t>
    </rPh>
    <phoneticPr fontId="3"/>
  </si>
  <si>
    <t>年月日</t>
    <rPh sb="1" eb="3">
      <t>ガッピ</t>
    </rPh>
    <phoneticPr fontId="3"/>
  </si>
  <si>
    <t>地域密着型サービス</t>
    <phoneticPr fontId="3"/>
  </si>
  <si>
    <t>療養通所介護</t>
    <rPh sb="0" eb="2">
      <t>リョウヨウ</t>
    </rPh>
    <rPh sb="2" eb="4">
      <t>ツウショ</t>
    </rPh>
    <rPh sb="4" eb="6">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</si>
  <si>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</si>
  <si>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</si>
  <si>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</si>
  <si>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</si>
  <si>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</si>
  <si>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</si>
  <si>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</si>
  <si>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</si>
  <si>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</si>
  <si>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</si>
  <si>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</si>
  <si>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</si>
  <si>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</si>
  <si>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</si>
  <si>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</si>
  <si>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</si>
  <si>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</si>
  <si>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</si>
  <si>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</si>
  <si>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</si>
  <si>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</si>
  <si>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</si>
  <si>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</si>
  <si>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介護給付費算定に係る体制等に関する届出書＜別紙3-2＞</t>
    <rPh sb="21" eb="23">
      <t>ベッシ</t>
    </rPh>
    <phoneticPr fontId="2"/>
  </si>
  <si>
    <t>＜別紙3-2＞（鑑）の特記事項欄にLIFE登録日を記入すること。</t>
    <rPh sb="1" eb="3">
      <t>ベッシ</t>
    </rPh>
    <rPh sb="8" eb="9">
      <t>カガミ</t>
    </rPh>
    <rPh sb="11" eb="13">
      <t>トッキ</t>
    </rPh>
    <rPh sb="13" eb="15">
      <t>ジコウ</t>
    </rPh>
    <rPh sb="15" eb="16">
      <t>ラン</t>
    </rPh>
    <rPh sb="21" eb="24">
      <t>トウロクビ</t>
    </rPh>
    <rPh sb="25" eb="27">
      <t>キニュウ</t>
    </rPh>
    <phoneticPr fontId="3"/>
  </si>
  <si>
    <t>＜別紙3-2＞（鑑）の特記事項欄に、左記の提出日を記入すること</t>
    <rPh sb="1" eb="3">
      <t>ベッシ</t>
    </rPh>
    <rPh sb="8" eb="9">
      <t>カガミ</t>
    </rPh>
    <rPh sb="11" eb="15">
      <t>トッキジコウ</t>
    </rPh>
    <rPh sb="15" eb="16">
      <t>ラン</t>
    </rPh>
    <rPh sb="18" eb="19">
      <t>ヒダリ</t>
    </rPh>
    <rPh sb="19" eb="20">
      <t>シルシ</t>
    </rPh>
    <rPh sb="21" eb="23">
      <t>テイシュツ</t>
    </rPh>
    <rPh sb="23" eb="24">
      <t>ビ</t>
    </rPh>
    <rPh sb="25" eb="27">
      <t>キニュウ</t>
    </rPh>
    <phoneticPr fontId="3"/>
  </si>
  <si>
    <t>介護給付費算定に係る体制等状況一覧表＜別紙1-3-2＞</t>
    <rPh sb="0" eb="2">
      <t>カイゴ</t>
    </rPh>
    <rPh sb="2" eb="5">
      <t>キュウフヒ</t>
    </rPh>
    <rPh sb="5" eb="7">
      <t>サンテイ</t>
    </rPh>
    <rPh sb="8" eb="9">
      <t>カカ</t>
    </rPh>
    <rPh sb="10" eb="12">
      <t>タイセイ</t>
    </rPh>
    <rPh sb="12" eb="13">
      <t>トウ</t>
    </rPh>
    <rPh sb="13" eb="15">
      <t>ジョウキョウ</t>
    </rPh>
    <rPh sb="15" eb="17">
      <t>イチラン</t>
    </rPh>
    <rPh sb="17" eb="18">
      <t>ヒョウ</t>
    </rPh>
    <rPh sb="19" eb="21">
      <t>ベッシ</t>
    </rPh>
    <phoneticPr fontId="3"/>
  </si>
  <si>
    <t>別シートの「備考（1-3-2）」も必ず確認すること。</t>
    <rPh sb="0" eb="1">
      <t>ベツ</t>
    </rPh>
    <rPh sb="6" eb="8">
      <t>ビコウ</t>
    </rPh>
    <rPh sb="17" eb="18">
      <t>カナラ</t>
    </rPh>
    <rPh sb="19" eb="21">
      <t>カクニン</t>
    </rPh>
    <phoneticPr fontId="3"/>
  </si>
  <si>
    <t>介護給付費算定に係る体制等に関する変更に伴い，改正したもの。介護の内容・利用料金の変更等について記載が必要。改正がない場合は提出不要。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phoneticPr fontId="3"/>
  </si>
  <si>
    <t>導入後から３月以上、継続して定期的に実施していることがわかるようにすること。
※加算Ⅱの場合は、導入後から３月未満でも可。</t>
    <rPh sb="0" eb="3">
      <t>ドウニュウゴ</t>
    </rPh>
    <rPh sb="6" eb="7">
      <t>ツキ</t>
    </rPh>
    <rPh sb="7" eb="9">
      <t>イジョウ</t>
    </rPh>
    <rPh sb="10" eb="12">
      <t>ケイゾク</t>
    </rPh>
    <rPh sb="14" eb="17">
      <t>テイキテキ</t>
    </rPh>
    <rPh sb="18" eb="20">
      <t>ジッシ</t>
    </rPh>
    <rPh sb="40" eb="42">
      <t>カサン</t>
    </rPh>
    <rPh sb="44" eb="46">
      <t>バアイ</t>
    </rPh>
    <rPh sb="48" eb="50">
      <t>ドウニュウ</t>
    </rPh>
    <rPh sb="50" eb="51">
      <t>ゴ</t>
    </rPh>
    <rPh sb="54" eb="55">
      <t>ツキ</t>
    </rPh>
    <rPh sb="55" eb="57">
      <t>ミマン</t>
    </rPh>
    <rPh sb="59" eb="60">
      <t>カ</t>
    </rPh>
    <phoneticPr fontId="3"/>
  </si>
  <si>
    <t>加算Ⅰを算定する場合。
導入前後で各指標の改善状況等の調査結果がわかるようにすること。</t>
    <rPh sb="0" eb="2">
      <t>カサン</t>
    </rPh>
    <rPh sb="4" eb="6">
      <t>サンテイ</t>
    </rPh>
    <rPh sb="8" eb="10">
      <t>バアイ</t>
    </rPh>
    <rPh sb="12" eb="14">
      <t>ドウニュウ</t>
    </rPh>
    <rPh sb="14" eb="16">
      <t>ゼンゴ</t>
    </rPh>
    <rPh sb="17" eb="18">
      <t>カク</t>
    </rPh>
    <rPh sb="18" eb="20">
      <t>シヒョウ</t>
    </rPh>
    <rPh sb="21" eb="26">
      <t>カイゼンジョウキョウトウ</t>
    </rPh>
    <rPh sb="27" eb="31">
      <t>チョウサケッカ</t>
    </rPh>
    <phoneticPr fontId="3"/>
  </si>
  <si>
    <t>備考　（別紙１－３ー２）地域密着型サービス・地域密着型介護予防サービス</t>
    <rPh sb="0" eb="2">
      <t>ビコウ</t>
    </rPh>
    <rPh sb="12" eb="14">
      <t>チイキ</t>
    </rPh>
    <rPh sb="14" eb="17">
      <t>ミッチャクガタ</t>
    </rPh>
    <rPh sb="22" eb="24">
      <t>チイキ</t>
    </rPh>
    <rPh sb="24" eb="27">
      <t>ミッチャクガタ</t>
    </rPh>
    <rPh sb="27" eb="29">
      <t>カイゴ</t>
    </rPh>
    <rPh sb="29" eb="31">
      <t>ヨボウ</t>
    </rPh>
    <phoneticPr fontId="3"/>
  </si>
  <si>
    <t>身体拘束廃止取組の有無</t>
  </si>
  <si>
    <t>１ 減算型</t>
  </si>
  <si>
    <t>２ 基準型</t>
  </si>
  <si>
    <t>（あて先）行橋市長</t>
    <rPh sb="3" eb="4">
      <t>サキ</t>
    </rPh>
    <rPh sb="5" eb="7">
      <t>ユクハシ</t>
    </rPh>
    <rPh sb="7" eb="9">
      <t>シチョウ</t>
    </rPh>
    <phoneticPr fontId="3"/>
  </si>
  <si>
    <t>行橋市長</t>
    <rPh sb="0" eb="2">
      <t>ユクハシ</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</si>
</sst>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h:mm;@"/>
    <numFmt numFmtId="178" formatCode="#,##0.0#"/>
    <numFmt numFmtId="179" formatCode="0.0_ "/>
    <numFmt numFmtId="180" formatCode="####&quot;年&quot;"/>
    <numFmt numFmtId="181" formatCode="#,##0.0;[Red]\-#,##0.0"/>
    <numFmt numFmtId="182" formatCode="0.0%"/>
    <numFmt numFmtId="183" formatCode="[&lt;=999]000;[&lt;=9999]000\-00;000\-0000"/>
  </numFmts>
  <fonts count="6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1"/>
      <name val="ＭＳ Ｐゴシック"/>
      <family val="3"/>
      <charset val="128"/>
    </font>
    <font>
      <sz val="12"/>
      <name val="ＭＳ Ｐゴシック"/>
      <family val="3"/>
      <charset val="128"/>
    </font>
    <font>
      <sz val="9"/>
      <name val="ＭＳ Ｐゴシック"/>
      <family val="3"/>
      <charset val="128"/>
    </font>
    <font>
      <sz val="8"/>
      <name val="ＭＳ 明朝"/>
      <family val="1"/>
      <charset val="128"/>
    </font>
    <font>
      <sz val="9"/>
      <name val="ＭＳ Ｐ明朝"/>
      <family val="1"/>
      <charset val="128"/>
    </font>
    <font>
      <sz val="8"/>
      <name val="ＭＳ Ｐゴシック"/>
      <family val="3"/>
      <charset val="128"/>
    </font>
    <font>
      <sz val="8"/>
      <name val="ＭＳ Ｐ明朝"/>
      <family val="1"/>
      <charset val="128"/>
    </font>
    <font>
      <sz val="10"/>
      <name val="ＭＳ Ｐゴシック"/>
      <family val="3"/>
      <charset val="128"/>
    </font>
    <font>
      <sz val="6"/>
      <name val="ＭＳ 明朝"/>
      <family val="1"/>
      <charset val="128"/>
    </font>
    <font>
      <b/>
      <sz val="8"/>
      <name val="ＭＳ Ｐ明朝"/>
      <family val="1"/>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0.5"/>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1"/>
      <color rgb="FFFF0000"/>
      <name val="HGSｺﾞｼｯｸM"/>
      <family val="3"/>
      <charset val="128"/>
    </font>
    <font>
      <sz val="11"/>
      <color theme="1"/>
      <name val="HGSｺﾞｼｯｸM"/>
      <family val="3"/>
      <charset val="128"/>
    </font>
    <font>
      <sz val="10"/>
      <name val="HGPｺﾞｼｯｸM"/>
      <family val="3"/>
      <charset val="128"/>
    </font>
    <font>
      <sz val="11"/>
      <name val="HGPｺﾞｼｯｸM"/>
      <family val="3"/>
      <charset val="128"/>
    </font>
    <font>
      <strike/>
      <sz val="11"/>
      <color rgb="FFFF0000"/>
      <name val="ＭＳ Ｐゴシック"/>
      <family val="3"/>
      <charset val="128"/>
    </font>
    <font>
      <strike/>
      <sz val="10"/>
      <color rgb="FFFF0000"/>
      <name val="ＭＳ Ｐゴシック"/>
      <family val="3"/>
      <charset val="128"/>
    </font>
    <font>
      <sz val="11"/>
      <color rgb="FFFF0000"/>
      <name val="ＭＳ Ｐゴシック"/>
      <family val="3"/>
      <charset val="128"/>
    </font>
    <font>
      <u/>
      <sz val="11"/>
      <name val="HGSｺﾞｼｯｸM"/>
      <family val="3"/>
      <charset val="128"/>
    </font>
    <font>
      <sz val="10.5"/>
      <name val="ＭＳ 明朝"/>
      <family val="1"/>
      <charset val="128"/>
    </font>
  </fonts>
  <fills count="1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indexed="42"/>
        <bgColor indexed="64"/>
      </patternFill>
    </fill>
    <fill>
      <patternFill patternType="solid">
        <fgColor indexed="9"/>
        <bgColor indexed="64"/>
      </patternFill>
    </fill>
    <fill>
      <patternFill patternType="solid">
        <fgColor rgb="FFCCFFFF"/>
        <bgColor indexed="64"/>
      </patternFill>
    </fill>
  </fills>
  <borders count="21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diagonalUp="1">
      <left style="thin">
        <color indexed="64"/>
      </left>
      <right style="thin">
        <color indexed="64"/>
      </right>
      <top style="hair">
        <color indexed="64"/>
      </top>
      <bottom/>
      <diagonal style="hair">
        <color indexed="64"/>
      </diagonal>
    </border>
    <border>
      <left style="thin">
        <color indexed="64"/>
      </left>
      <right style="thin">
        <color indexed="64"/>
      </right>
      <top style="hair">
        <color indexed="64"/>
      </top>
      <bottom/>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right style="thin">
        <color indexed="64"/>
      </right>
      <top style="hair">
        <color indexed="64"/>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bottom/>
      <diagonal style="thin">
        <color indexed="64"/>
      </diagonal>
    </border>
    <border diagonalUp="1" diagonalDown="1">
      <left style="thin">
        <color indexed="64"/>
      </left>
      <right style="thin">
        <color indexed="64"/>
      </right>
      <top style="hair">
        <color indexed="64"/>
      </top>
      <bottom style="hair">
        <color indexed="64"/>
      </bottom>
      <diagonal style="thin">
        <color indexed="64"/>
      </diagonal>
    </border>
    <border diagonalUp="1" diagonalDown="1">
      <left/>
      <right style="thin">
        <color indexed="64"/>
      </right>
      <top style="hair">
        <color indexed="64"/>
      </top>
      <bottom style="hair">
        <color indexed="64"/>
      </bottom>
      <diagonal style="thin">
        <color indexed="64"/>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diagonalUp="1">
      <left style="thin">
        <color indexed="64"/>
      </left>
      <right style="thin">
        <color indexed="64"/>
      </right>
      <top/>
      <bottom style="medium">
        <color indexed="64"/>
      </bottom>
      <diagonal style="hair">
        <color indexed="64"/>
      </diagonal>
    </border>
    <border>
      <left style="thin">
        <color indexed="64"/>
      </left>
      <right style="medium">
        <color indexed="64"/>
      </right>
      <top/>
      <bottom style="medium">
        <color indexed="64"/>
      </bottom>
      <diagonal/>
    </border>
  </borders>
  <cellStyleXfs count="15">
    <xf numFmtId="0" fontId="0" fillId="0" borderId="0">
      <alignment vertical="center"/>
    </xf>
    <xf numFmtId="38" fontId="15" fillId="0" borderId="0" applyFont="0" applyFill="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6" fillId="0" borderId="0">
      <alignment vertical="center"/>
    </xf>
    <xf numFmtId="0" fontId="26" fillId="0" borderId="0">
      <alignment vertical="center"/>
    </xf>
    <xf numFmtId="0" fontId="23" fillId="0" borderId="0">
      <alignment vertical="center"/>
    </xf>
    <xf numFmtId="0" fontId="23" fillId="0" borderId="0"/>
    <xf numFmtId="0" fontId="40" fillId="0" borderId="0">
      <alignment vertical="center"/>
    </xf>
    <xf numFmtId="38" fontId="40" fillId="0" borderId="0" applyFont="0" applyFill="0" applyBorder="0" applyAlignment="0" applyProtection="0">
      <alignment vertical="center"/>
    </xf>
    <xf numFmtId="9" fontId="40"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0" fontId="23" fillId="0" borderId="0">
      <alignment vertical="center"/>
    </xf>
  </cellStyleXfs>
  <cellXfs count="13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0" fontId="8" fillId="0" borderId="0" xfId="0" applyFont="1" applyProtection="1">
      <alignment vertical="center"/>
      <protection locked="0"/>
    </xf>
    <xf numFmtId="20" fontId="8" fillId="3" borderId="0" xfId="0" applyNumberFormat="1" applyFont="1" applyFill="1" applyProtection="1">
      <alignment vertical="center"/>
      <protection locked="0"/>
    </xf>
    <xf numFmtId="0" fontId="25" fillId="0" borderId="0" xfId="2" applyFont="1">
      <alignment vertical="center"/>
    </xf>
    <xf numFmtId="0" fontId="25" fillId="0" borderId="0" xfId="3" applyFont="1">
      <alignment vertical="center"/>
    </xf>
    <xf numFmtId="0" fontId="25" fillId="0" borderId="0" xfId="4" applyFont="1" applyAlignment="1">
      <alignment horizontal="left" vertical="center"/>
    </xf>
    <xf numFmtId="0" fontId="25" fillId="0" borderId="0" xfId="2" applyFont="1" applyAlignment="1">
      <alignment horizontal="center" vertical="center"/>
    </xf>
    <xf numFmtId="0" fontId="25" fillId="0" borderId="0" xfId="2" applyFont="1" applyAlignment="1">
      <alignment horizontal="left" vertical="center"/>
    </xf>
    <xf numFmtId="0" fontId="25" fillId="0" borderId="0" xfId="2" applyFont="1" applyAlignment="1">
      <alignment vertical="center" wrapText="1"/>
    </xf>
    <xf numFmtId="0" fontId="25" fillId="0" borderId="0" xfId="2" applyFont="1" applyAlignment="1">
      <alignment horizontal="right" vertical="center"/>
    </xf>
    <xf numFmtId="0" fontId="25" fillId="0" borderId="8" xfId="2" applyFont="1" applyBorder="1" applyAlignment="1">
      <alignment vertical="center" wrapText="1"/>
    </xf>
    <xf numFmtId="0" fontId="27" fillId="0" borderId="0" xfId="5" applyFont="1">
      <alignment vertical="center"/>
    </xf>
    <xf numFmtId="0" fontId="27" fillId="0" borderId="0" xfId="6" applyFont="1">
      <alignment vertical="center"/>
    </xf>
    <xf numFmtId="0" fontId="27" fillId="0" borderId="0" xfId="2" applyFont="1" applyAlignment="1">
      <alignment horizontal="left" vertical="center"/>
    </xf>
    <xf numFmtId="0" fontId="25" fillId="0" borderId="0" xfId="7" applyFont="1">
      <alignment vertical="center"/>
    </xf>
    <xf numFmtId="0" fontId="25" fillId="0" borderId="121" xfId="7" applyFont="1" applyBorder="1" applyAlignment="1">
      <alignment horizontal="center" vertical="center"/>
    </xf>
    <xf numFmtId="0" fontId="25" fillId="0" borderId="122" xfId="7" applyFont="1" applyBorder="1" applyAlignment="1">
      <alignment horizontal="center" vertical="center"/>
    </xf>
    <xf numFmtId="0" fontId="27" fillId="0" borderId="123" xfId="7" applyFont="1" applyBorder="1" applyAlignment="1">
      <alignment horizontal="center" vertical="center"/>
    </xf>
    <xf numFmtId="0" fontId="29" fillId="0" borderId="121" xfId="7" applyFont="1" applyBorder="1" applyAlignment="1">
      <alignment vertical="center" wrapText="1"/>
    </xf>
    <xf numFmtId="0" fontId="25" fillId="0" borderId="125" xfId="7" applyFont="1" applyBorder="1" applyAlignment="1">
      <alignment horizontal="center" vertical="center"/>
    </xf>
    <xf numFmtId="0" fontId="27" fillId="0" borderId="5" xfId="7" applyFont="1" applyBorder="1" applyAlignment="1">
      <alignment horizontal="center" vertical="center"/>
    </xf>
    <xf numFmtId="0" fontId="25" fillId="0" borderId="5" xfId="7" applyFont="1" applyBorder="1">
      <alignment vertical="center"/>
    </xf>
    <xf numFmtId="0" fontId="25" fillId="0" borderId="131" xfId="7" applyFont="1" applyBorder="1" applyAlignment="1">
      <alignment horizontal="left" vertical="center" wrapText="1"/>
    </xf>
    <xf numFmtId="0" fontId="25" fillId="0" borderId="132" xfId="2" applyFont="1" applyBorder="1">
      <alignment vertical="center"/>
    </xf>
    <xf numFmtId="0" fontId="25" fillId="0" borderId="122" xfId="2" applyFont="1" applyBorder="1" applyAlignment="1">
      <alignment vertical="center" wrapText="1"/>
    </xf>
    <xf numFmtId="0" fontId="25" fillId="0" borderId="133" xfId="2" applyFont="1" applyBorder="1" applyAlignment="1">
      <alignment horizontal="center" vertical="center" wrapText="1"/>
    </xf>
    <xf numFmtId="0" fontId="29" fillId="0" borderId="121" xfId="2" applyFont="1" applyBorder="1" applyAlignment="1">
      <alignment horizontal="left" vertical="center" wrapText="1"/>
    </xf>
    <xf numFmtId="0" fontId="25" fillId="0" borderId="132" xfId="2" applyFont="1" applyBorder="1" applyAlignment="1">
      <alignment horizontal="center" vertical="center"/>
    </xf>
    <xf numFmtId="0" fontId="30" fillId="0" borderId="122" xfId="2" applyFont="1" applyBorder="1" applyAlignment="1">
      <alignment horizontal="center" vertical="center"/>
    </xf>
    <xf numFmtId="0" fontId="27" fillId="0" borderId="123" xfId="5" applyFont="1" applyBorder="1" applyAlignment="1">
      <alignment horizontal="center" vertical="center"/>
    </xf>
    <xf numFmtId="0" fontId="30" fillId="0" borderId="137" xfId="2" applyFont="1" applyBorder="1" applyAlignment="1">
      <alignment horizontal="center" vertical="center"/>
    </xf>
    <xf numFmtId="0" fontId="27" fillId="0" borderId="139" xfId="2" applyFont="1" applyBorder="1" applyAlignment="1">
      <alignment horizontal="center" vertical="center"/>
    </xf>
    <xf numFmtId="0" fontId="29" fillId="0" borderId="121" xfId="5" applyFont="1" applyBorder="1" applyAlignment="1">
      <alignment vertical="center" wrapText="1"/>
    </xf>
    <xf numFmtId="0" fontId="25" fillId="0" borderId="132" xfId="5" applyFont="1" applyBorder="1">
      <alignment vertical="center"/>
    </xf>
    <xf numFmtId="0" fontId="25" fillId="0" borderId="122" xfId="5" applyFont="1" applyBorder="1" applyAlignment="1">
      <alignment horizontal="center" vertical="center" wrapText="1"/>
    </xf>
    <xf numFmtId="0" fontId="27" fillId="0" borderId="143" xfId="5" applyFont="1" applyBorder="1" applyAlignment="1">
      <alignment horizontal="center" vertical="center"/>
    </xf>
    <xf numFmtId="0" fontId="29" fillId="0" borderId="124" xfId="5" applyFont="1" applyBorder="1" applyAlignment="1">
      <alignment vertical="center" wrapText="1"/>
    </xf>
    <xf numFmtId="0" fontId="25" fillId="0" borderId="0" xfId="5" applyFont="1">
      <alignment vertical="center"/>
    </xf>
    <xf numFmtId="0" fontId="25" fillId="0" borderId="138" xfId="5" applyFont="1" applyBorder="1" applyAlignment="1">
      <alignment horizontal="center" vertical="center" wrapText="1"/>
    </xf>
    <xf numFmtId="0" fontId="25" fillId="0" borderId="122" xfId="6" applyFont="1" applyBorder="1" applyAlignment="1">
      <alignment horizontal="center" vertical="center" wrapText="1"/>
    </xf>
    <xf numFmtId="0" fontId="27" fillId="0" borderId="143" xfId="6" applyFont="1" applyBorder="1" applyAlignment="1">
      <alignment horizontal="center" vertical="center"/>
    </xf>
    <xf numFmtId="0" fontId="29" fillId="0" borderId="124" xfId="6" applyFont="1" applyBorder="1" applyAlignment="1">
      <alignment vertical="center" wrapText="1"/>
    </xf>
    <xf numFmtId="0" fontId="25" fillId="0" borderId="123" xfId="6" applyFont="1" applyBorder="1" applyAlignment="1">
      <alignment horizontal="center" vertical="center" wrapText="1"/>
    </xf>
    <xf numFmtId="0" fontId="27" fillId="0" borderId="123" xfId="6" applyFont="1" applyBorder="1" applyAlignment="1">
      <alignment horizontal="center" vertical="center"/>
    </xf>
    <xf numFmtId="0" fontId="25" fillId="0" borderId="30" xfId="2" applyFont="1" applyBorder="1" applyAlignment="1">
      <alignment vertical="center" wrapText="1"/>
    </xf>
    <xf numFmtId="0" fontId="25" fillId="0" borderId="41" xfId="2" applyFont="1" applyBorder="1" applyAlignment="1">
      <alignment horizontal="center" vertical="center" wrapText="1"/>
    </xf>
    <xf numFmtId="0" fontId="29" fillId="0" borderId="41" xfId="2" applyFont="1" applyBorder="1" applyAlignment="1">
      <alignment vertical="center" wrapText="1"/>
    </xf>
    <xf numFmtId="0" fontId="25" fillId="0" borderId="131" xfId="2" applyFont="1" applyBorder="1" applyAlignment="1">
      <alignment vertical="center" wrapText="1"/>
    </xf>
    <xf numFmtId="0" fontId="27" fillId="0" borderId="123" xfId="2" applyFont="1" applyBorder="1" applyAlignment="1">
      <alignment horizontal="center" vertical="center"/>
    </xf>
    <xf numFmtId="0" fontId="29" fillId="0" borderId="121" xfId="2" applyFont="1" applyBorder="1" applyAlignment="1">
      <alignment vertical="center" wrapText="1"/>
    </xf>
    <xf numFmtId="0" fontId="25" fillId="0" borderId="121" xfId="2" applyFont="1" applyBorder="1" applyAlignment="1">
      <alignment horizontal="center" vertical="center" wrapText="1"/>
    </xf>
    <xf numFmtId="0" fontId="29" fillId="0" borderId="124" xfId="2" applyFont="1" applyBorder="1" applyAlignment="1">
      <alignment vertical="center" wrapText="1"/>
    </xf>
    <xf numFmtId="0" fontId="25" fillId="0" borderId="124" xfId="2" applyFont="1" applyBorder="1" applyAlignment="1">
      <alignment horizontal="center" vertical="center" wrapText="1"/>
    </xf>
    <xf numFmtId="0" fontId="30" fillId="0" borderId="125" xfId="2" applyFont="1" applyBorder="1" applyAlignment="1">
      <alignment horizontal="center" vertical="center"/>
    </xf>
    <xf numFmtId="0" fontId="25" fillId="0" borderId="132" xfId="6" applyFont="1" applyBorder="1">
      <alignment vertical="center"/>
    </xf>
    <xf numFmtId="0" fontId="25" fillId="0" borderId="124" xfId="6" applyFont="1" applyBorder="1" applyAlignment="1">
      <alignment horizontal="center" vertical="center" wrapText="1"/>
    </xf>
    <xf numFmtId="0" fontId="25" fillId="0" borderId="125" xfId="6" applyFont="1" applyBorder="1" applyAlignment="1">
      <alignment horizontal="center" vertical="center" wrapText="1"/>
    </xf>
    <xf numFmtId="0" fontId="25" fillId="0" borderId="0" xfId="6" applyFont="1">
      <alignment vertical="center"/>
    </xf>
    <xf numFmtId="0" fontId="25" fillId="0" borderId="121" xfId="5" applyFont="1" applyBorder="1" applyAlignment="1">
      <alignment horizontal="center" vertical="center" wrapText="1"/>
    </xf>
    <xf numFmtId="0" fontId="25" fillId="0" borderId="121" xfId="6" applyFont="1" applyBorder="1" applyAlignment="1">
      <alignment horizontal="center" vertical="center" wrapText="1"/>
    </xf>
    <xf numFmtId="0" fontId="25" fillId="0" borderId="131" xfId="5" applyFont="1" applyBorder="1" applyAlignment="1">
      <alignment vertical="center" wrapText="1"/>
    </xf>
    <xf numFmtId="0" fontId="32" fillId="0" borderId="124" xfId="5" applyFont="1" applyBorder="1" applyAlignment="1">
      <alignment vertical="center" wrapText="1"/>
    </xf>
    <xf numFmtId="0" fontId="25" fillId="0" borderId="148" xfId="6" applyFont="1" applyBorder="1" applyAlignment="1">
      <alignment horizontal="center" vertical="center" wrapText="1"/>
    </xf>
    <xf numFmtId="0" fontId="25" fillId="0" borderId="149" xfId="6" applyFont="1" applyBorder="1" applyAlignment="1">
      <alignment horizontal="center" vertical="center" wrapText="1"/>
    </xf>
    <xf numFmtId="0" fontId="29" fillId="8" borderId="121" xfId="5" applyFont="1" applyFill="1" applyBorder="1" applyAlignment="1">
      <alignment vertical="center" wrapText="1"/>
    </xf>
    <xf numFmtId="0" fontId="29" fillId="0" borderId="124" xfId="3" applyFont="1" applyBorder="1" applyAlignment="1">
      <alignment vertical="center" wrapText="1"/>
    </xf>
    <xf numFmtId="0" fontId="25" fillId="0" borderId="150" xfId="2" applyFont="1" applyBorder="1">
      <alignment vertical="center"/>
    </xf>
    <xf numFmtId="0" fontId="25" fillId="0" borderId="131" xfId="6" applyFont="1" applyBorder="1" applyAlignment="1">
      <alignment vertical="center" wrapText="1"/>
    </xf>
    <xf numFmtId="0" fontId="25" fillId="0" borderId="124" xfId="5" applyFont="1" applyBorder="1" applyAlignment="1">
      <alignment horizontal="center" vertical="center" wrapText="1"/>
    </xf>
    <xf numFmtId="0" fontId="25" fillId="0" borderId="125" xfId="5" applyFont="1" applyBorder="1" applyAlignment="1">
      <alignment horizontal="center" vertical="center" wrapText="1"/>
    </xf>
    <xf numFmtId="0" fontId="25" fillId="0" borderId="151" xfId="5" applyFont="1" applyBorder="1">
      <alignment vertical="center"/>
    </xf>
    <xf numFmtId="0" fontId="25" fillId="0" borderId="27" xfId="5" applyFont="1" applyBorder="1" applyAlignment="1">
      <alignment horizontal="center" vertical="center" wrapText="1"/>
    </xf>
    <xf numFmtId="0" fontId="25" fillId="0" borderId="153" xfId="5" applyFont="1" applyBorder="1" applyAlignment="1">
      <alignment horizontal="center" vertical="center" wrapText="1"/>
    </xf>
    <xf numFmtId="0" fontId="27" fillId="0" borderId="23" xfId="5" applyFont="1" applyBorder="1" applyAlignment="1">
      <alignment horizontal="center" vertical="center"/>
    </xf>
    <xf numFmtId="0" fontId="29" fillId="0" borderId="21" xfId="5" applyFont="1" applyBorder="1" applyAlignment="1">
      <alignment vertical="center" wrapText="1"/>
    </xf>
    <xf numFmtId="0" fontId="4" fillId="3" borderId="0" xfId="8" applyFont="1" applyFill="1" applyAlignment="1">
      <alignment horizontal="center" vertical="center"/>
    </xf>
    <xf numFmtId="0" fontId="4" fillId="3" borderId="0" xfId="8" applyFont="1" applyFill="1" applyAlignment="1">
      <alignment horizontal="left" vertical="center"/>
    </xf>
    <xf numFmtId="0" fontId="4" fillId="0" borderId="0" xfId="8" applyFont="1" applyAlignment="1">
      <alignment horizontal="left" vertical="center"/>
    </xf>
    <xf numFmtId="0" fontId="23" fillId="3" borderId="0" xfId="8" applyFill="1" applyAlignment="1">
      <alignment horizontal="left" vertical="center"/>
    </xf>
    <xf numFmtId="0" fontId="8" fillId="3" borderId="0" xfId="8" applyFont="1" applyFill="1" applyAlignment="1">
      <alignment horizontal="left" vertical="center"/>
    </xf>
    <xf numFmtId="0" fontId="4" fillId="3" borderId="154" xfId="8" applyFont="1" applyFill="1" applyBorder="1" applyAlignment="1">
      <alignment horizontal="center" vertical="center"/>
    </xf>
    <xf numFmtId="0" fontId="4" fillId="3" borderId="155" xfId="8" applyFont="1" applyFill="1" applyBorder="1" applyAlignment="1">
      <alignment horizontal="center" vertical="center"/>
    </xf>
    <xf numFmtId="0" fontId="4" fillId="3" borderId="10" xfId="8" applyFont="1" applyFill="1" applyBorder="1" applyAlignment="1">
      <alignment horizontal="center" vertical="center"/>
    </xf>
    <xf numFmtId="0" fontId="4" fillId="3" borderId="32" xfId="8" applyFont="1" applyFill="1" applyBorder="1" applyAlignment="1">
      <alignment horizontal="center" vertical="center"/>
    </xf>
    <xf numFmtId="0" fontId="4" fillId="3" borderId="43" xfId="8" applyFont="1" applyFill="1" applyBorder="1" applyAlignment="1">
      <alignment horizontal="left" vertical="center"/>
    </xf>
    <xf numFmtId="0" fontId="4" fillId="3" borderId="32" xfId="8" applyFont="1" applyFill="1" applyBorder="1" applyAlignment="1">
      <alignment horizontal="left" vertical="center"/>
    </xf>
    <xf numFmtId="0" fontId="23" fillId="3" borderId="43" xfId="8" applyFill="1" applyBorder="1" applyAlignment="1">
      <alignment horizontal="left" vertical="center"/>
    </xf>
    <xf numFmtId="0" fontId="23" fillId="3" borderId="33" xfId="8" applyFill="1" applyBorder="1" applyAlignment="1">
      <alignment horizontal="center" vertical="center"/>
    </xf>
    <xf numFmtId="0" fontId="4" fillId="3" borderId="33" xfId="8" applyFont="1" applyFill="1" applyBorder="1" applyAlignment="1">
      <alignment vertical="center"/>
    </xf>
    <xf numFmtId="0" fontId="4" fillId="3" borderId="33" xfId="8" applyFont="1" applyFill="1" applyBorder="1" applyAlignment="1">
      <alignment vertical="center" wrapText="1"/>
    </xf>
    <xf numFmtId="0" fontId="4" fillId="3" borderId="43" xfId="8" applyFont="1" applyFill="1" applyBorder="1" applyAlignment="1">
      <alignment vertical="center" wrapText="1"/>
    </xf>
    <xf numFmtId="0" fontId="4" fillId="3" borderId="23" xfId="8" applyFont="1" applyFill="1" applyBorder="1" applyAlignment="1">
      <alignment horizontal="center" vertical="center"/>
    </xf>
    <xf numFmtId="0" fontId="4" fillId="3" borderId="22" xfId="8" applyFont="1" applyFill="1" applyBorder="1" applyAlignment="1">
      <alignment horizontal="left" vertical="center"/>
    </xf>
    <xf numFmtId="0" fontId="4" fillId="3" borderId="23" xfId="8" applyFont="1" applyFill="1" applyBorder="1" applyAlignment="1">
      <alignment horizontal="left" vertical="center"/>
    </xf>
    <xf numFmtId="0" fontId="23" fillId="3" borderId="22" xfId="8" applyFill="1" applyBorder="1" applyAlignment="1">
      <alignment horizontal="left" vertical="center"/>
    </xf>
    <xf numFmtId="0" fontId="23" fillId="3" borderId="23" xfId="8" applyFill="1" applyBorder="1" applyAlignment="1">
      <alignment horizontal="center" vertical="center"/>
    </xf>
    <xf numFmtId="0" fontId="4" fillId="3" borderId="27" xfId="8" applyFont="1" applyFill="1" applyBorder="1" applyAlignment="1">
      <alignment vertical="center"/>
    </xf>
    <xf numFmtId="0" fontId="4" fillId="3" borderId="27" xfId="8" applyFont="1" applyFill="1" applyBorder="1" applyAlignment="1">
      <alignment vertical="center" wrapText="1"/>
    </xf>
    <xf numFmtId="0" fontId="23" fillId="3" borderId="27" xfId="8" applyFill="1" applyBorder="1" applyAlignment="1">
      <alignment horizontal="center" vertical="center"/>
    </xf>
    <xf numFmtId="0" fontId="4" fillId="3" borderId="22" xfId="8" applyFont="1" applyFill="1" applyBorder="1" applyAlignment="1">
      <alignment vertical="center" wrapText="1"/>
    </xf>
    <xf numFmtId="0" fontId="4" fillId="3" borderId="32" xfId="8" applyFont="1" applyFill="1" applyBorder="1" applyAlignment="1">
      <alignment vertical="center"/>
    </xf>
    <xf numFmtId="0" fontId="4" fillId="3" borderId="43" xfId="8" applyFont="1" applyFill="1" applyBorder="1" applyAlignment="1">
      <alignment horizontal="center" vertical="center"/>
    </xf>
    <xf numFmtId="0" fontId="4" fillId="3" borderId="45" xfId="8" applyFont="1" applyFill="1" applyBorder="1" applyAlignment="1">
      <alignment vertical="center" wrapText="1"/>
    </xf>
    <xf numFmtId="0" fontId="4" fillId="3" borderId="32" xfId="8" applyFont="1" applyFill="1" applyBorder="1" applyAlignment="1">
      <alignment horizontal="left" vertical="center" wrapText="1"/>
    </xf>
    <xf numFmtId="0" fontId="4" fillId="3" borderId="32" xfId="8" applyFont="1" applyFill="1" applyBorder="1" applyAlignment="1">
      <alignment vertical="center" wrapText="1"/>
    </xf>
    <xf numFmtId="0" fontId="23" fillId="3" borderId="43" xfId="8" applyFill="1" applyBorder="1" applyAlignment="1">
      <alignment vertical="center"/>
    </xf>
    <xf numFmtId="0" fontId="4" fillId="3" borderId="160" xfId="8" applyFont="1" applyFill="1" applyBorder="1" applyAlignment="1">
      <alignment horizontal="left" vertical="center" shrinkToFit="1"/>
    </xf>
    <xf numFmtId="0" fontId="23" fillId="3" borderId="161" xfId="8" applyFill="1" applyBorder="1" applyAlignment="1">
      <alignment horizontal="center" vertical="center"/>
    </xf>
    <xf numFmtId="0" fontId="4" fillId="3" borderId="162" xfId="8" applyFont="1" applyFill="1" applyBorder="1" applyAlignment="1">
      <alignment vertical="center"/>
    </xf>
    <xf numFmtId="0" fontId="23" fillId="3" borderId="162" xfId="8" applyFill="1" applyBorder="1" applyAlignment="1">
      <alignment vertical="center"/>
    </xf>
    <xf numFmtId="0" fontId="4" fillId="3" borderId="162" xfId="8" applyFont="1" applyFill="1" applyBorder="1" applyAlignment="1">
      <alignment horizontal="left" vertical="center" wrapText="1"/>
    </xf>
    <xf numFmtId="0" fontId="23" fillId="3" borderId="162" xfId="8" applyFill="1" applyBorder="1" applyAlignment="1">
      <alignment horizontal="center" vertical="center"/>
    </xf>
    <xf numFmtId="0" fontId="23" fillId="3" borderId="162" xfId="8" applyFill="1" applyBorder="1" applyAlignment="1">
      <alignment horizontal="left" vertical="center"/>
    </xf>
    <xf numFmtId="0" fontId="23" fillId="3" borderId="163" xfId="8" applyFill="1" applyBorder="1" applyAlignment="1">
      <alignment horizontal="left" vertical="center"/>
    </xf>
    <xf numFmtId="0" fontId="23" fillId="3" borderId="32" xfId="8" applyFill="1" applyBorder="1" applyAlignment="1">
      <alignment horizontal="center" vertical="center"/>
    </xf>
    <xf numFmtId="0" fontId="4" fillId="3" borderId="43" xfId="8" applyFont="1" applyFill="1" applyBorder="1" applyAlignment="1">
      <alignment vertical="top"/>
    </xf>
    <xf numFmtId="0" fontId="4" fillId="3" borderId="5" xfId="8" applyFont="1" applyFill="1" applyBorder="1" applyAlignment="1">
      <alignment vertical="center"/>
    </xf>
    <xf numFmtId="0" fontId="4" fillId="3" borderId="30" xfId="8" applyFont="1" applyFill="1" applyBorder="1" applyAlignment="1">
      <alignment horizontal="center" vertical="center"/>
    </xf>
    <xf numFmtId="0" fontId="4" fillId="3" borderId="41" xfId="8" applyFont="1" applyFill="1" applyBorder="1" applyAlignment="1">
      <alignment vertical="center" wrapText="1"/>
    </xf>
    <xf numFmtId="0" fontId="4" fillId="3" borderId="5" xfId="8" applyFont="1" applyFill="1" applyBorder="1" applyAlignment="1">
      <alignment horizontal="left" vertical="center" wrapText="1"/>
    </xf>
    <xf numFmtId="0" fontId="4" fillId="3" borderId="30" xfId="8" applyFont="1" applyFill="1" applyBorder="1" applyAlignment="1">
      <alignment vertical="center" wrapText="1"/>
    </xf>
    <xf numFmtId="0" fontId="4" fillId="3" borderId="5" xfId="8" applyFont="1" applyFill="1" applyBorder="1" applyAlignment="1">
      <alignment vertical="center" wrapText="1"/>
    </xf>
    <xf numFmtId="0" fontId="23" fillId="3" borderId="30" xfId="8" applyFill="1" applyBorder="1" applyAlignment="1">
      <alignment vertical="center"/>
    </xf>
    <xf numFmtId="0" fontId="4" fillId="3" borderId="164" xfId="8" applyFont="1" applyFill="1" applyBorder="1" applyAlignment="1">
      <alignment horizontal="left" vertical="center" shrinkToFit="1"/>
    </xf>
    <xf numFmtId="0" fontId="23" fillId="3" borderId="165" xfId="8" applyFill="1" applyBorder="1" applyAlignment="1">
      <alignment horizontal="center" vertical="center"/>
    </xf>
    <xf numFmtId="0" fontId="4" fillId="3" borderId="166" xfId="8" applyFont="1" applyFill="1" applyBorder="1" applyAlignment="1">
      <alignment vertical="center"/>
    </xf>
    <xf numFmtId="0" fontId="4" fillId="3" borderId="166" xfId="8" applyFont="1" applyFill="1" applyBorder="1" applyAlignment="1">
      <alignment horizontal="left" vertical="center" wrapText="1"/>
    </xf>
    <xf numFmtId="0" fontId="23" fillId="3" borderId="166" xfId="8" applyFill="1" applyBorder="1" applyAlignment="1">
      <alignment horizontal="center" vertical="center"/>
    </xf>
    <xf numFmtId="0" fontId="23" fillId="3" borderId="166" xfId="8" applyFill="1" applyBorder="1" applyAlignment="1">
      <alignment vertical="center"/>
    </xf>
    <xf numFmtId="0" fontId="23" fillId="3" borderId="167" xfId="8" applyFill="1" applyBorder="1" applyAlignment="1">
      <alignment vertical="center"/>
    </xf>
    <xf numFmtId="0" fontId="23" fillId="3" borderId="5" xfId="8" applyFill="1" applyBorder="1" applyAlignment="1">
      <alignment horizontal="center" vertical="center"/>
    </xf>
    <xf numFmtId="0" fontId="4" fillId="3" borderId="0" xfId="8" applyFont="1" applyFill="1" applyAlignment="1">
      <alignment vertical="center"/>
    </xf>
    <xf numFmtId="0" fontId="4" fillId="3" borderId="0" xfId="8" applyFont="1" applyFill="1" applyAlignment="1">
      <alignment vertical="top"/>
    </xf>
    <xf numFmtId="0" fontId="4" fillId="3" borderId="30" xfId="8" applyFont="1" applyFill="1" applyBorder="1" applyAlignment="1">
      <alignment vertical="top"/>
    </xf>
    <xf numFmtId="0" fontId="4" fillId="3" borderId="164" xfId="8" applyFont="1" applyFill="1" applyBorder="1" applyAlignment="1">
      <alignment vertical="center"/>
    </xf>
    <xf numFmtId="0" fontId="23" fillId="3" borderId="166" xfId="8" applyFill="1" applyBorder="1" applyAlignment="1">
      <alignment horizontal="left" vertical="center"/>
    </xf>
    <xf numFmtId="0" fontId="4" fillId="3" borderId="5" xfId="8" applyFont="1" applyFill="1" applyBorder="1" applyAlignment="1">
      <alignment vertical="top"/>
    </xf>
    <xf numFmtId="0" fontId="4" fillId="3" borderId="41" xfId="8" applyFont="1" applyFill="1" applyBorder="1" applyAlignment="1">
      <alignment vertical="center"/>
    </xf>
    <xf numFmtId="0" fontId="4" fillId="3" borderId="5" xfId="8" applyFont="1" applyFill="1" applyBorder="1" applyAlignment="1">
      <alignment horizontal="left" vertical="center"/>
    </xf>
    <xf numFmtId="0" fontId="4" fillId="3" borderId="30" xfId="8" applyFont="1" applyFill="1" applyBorder="1" applyAlignment="1">
      <alignment vertical="center"/>
    </xf>
    <xf numFmtId="0" fontId="4" fillId="3" borderId="165" xfId="8" applyFont="1" applyFill="1" applyBorder="1" applyAlignment="1">
      <alignment vertical="center"/>
    </xf>
    <xf numFmtId="0" fontId="23" fillId="3" borderId="167" xfId="8" applyFill="1" applyBorder="1" applyAlignment="1">
      <alignment horizontal="left" vertical="center"/>
    </xf>
    <xf numFmtId="0" fontId="4" fillId="3" borderId="169" xfId="8" applyFont="1" applyFill="1" applyBorder="1" applyAlignment="1">
      <alignment vertical="center"/>
    </xf>
    <xf numFmtId="0" fontId="4" fillId="3" borderId="170" xfId="8" applyFont="1" applyFill="1" applyBorder="1" applyAlignment="1">
      <alignment vertical="center"/>
    </xf>
    <xf numFmtId="0" fontId="4" fillId="3" borderId="171" xfId="8" applyFont="1" applyFill="1" applyBorder="1" applyAlignment="1">
      <alignment vertical="center"/>
    </xf>
    <xf numFmtId="0" fontId="4" fillId="3" borderId="172" xfId="8" applyFont="1" applyFill="1" applyBorder="1" applyAlignment="1">
      <alignment vertical="center"/>
    </xf>
    <xf numFmtId="0" fontId="23" fillId="3" borderId="173" xfId="8" applyFill="1" applyBorder="1" applyAlignment="1">
      <alignment horizontal="center" vertical="center"/>
    </xf>
    <xf numFmtId="0" fontId="23" fillId="3" borderId="169" xfId="8" applyFill="1" applyBorder="1" applyAlignment="1">
      <alignment horizontal="center" vertical="center"/>
    </xf>
    <xf numFmtId="0" fontId="4" fillId="3" borderId="166" xfId="8" applyFont="1" applyFill="1" applyBorder="1" applyAlignment="1">
      <alignment horizontal="left" vertical="center"/>
    </xf>
    <xf numFmtId="0" fontId="4" fillId="3" borderId="167" xfId="8" applyFont="1" applyFill="1" applyBorder="1" applyAlignment="1">
      <alignment horizontal="left" vertical="center"/>
    </xf>
    <xf numFmtId="0" fontId="4" fillId="3" borderId="164" xfId="8" applyFont="1" applyFill="1" applyBorder="1" applyAlignment="1">
      <alignment horizontal="left" vertical="center"/>
    </xf>
    <xf numFmtId="0" fontId="4" fillId="3" borderId="164" xfId="8" applyFont="1" applyFill="1" applyBorder="1" applyAlignment="1">
      <alignment horizontal="left" vertical="center" wrapText="1"/>
    </xf>
    <xf numFmtId="0" fontId="4" fillId="3" borderId="41" xfId="8" applyFont="1" applyFill="1" applyBorder="1" applyAlignment="1">
      <alignment vertical="center" shrinkToFit="1"/>
    </xf>
    <xf numFmtId="0" fontId="4" fillId="3" borderId="174" xfId="8" applyFont="1" applyFill="1" applyBorder="1" applyAlignment="1">
      <alignment horizontal="left" vertical="center"/>
    </xf>
    <xf numFmtId="0" fontId="23" fillId="3" borderId="175" xfId="8" applyFill="1" applyBorder="1" applyAlignment="1">
      <alignment horizontal="center" vertical="center"/>
    </xf>
    <xf numFmtId="0" fontId="23" fillId="3" borderId="171" xfId="8" applyFill="1" applyBorder="1" applyAlignment="1">
      <alignment horizontal="center" vertical="center"/>
    </xf>
    <xf numFmtId="0" fontId="23" fillId="3" borderId="171" xfId="8" applyFill="1" applyBorder="1" applyAlignment="1">
      <alignment vertical="center"/>
    </xf>
    <xf numFmtId="0" fontId="23" fillId="3" borderId="172" xfId="8" applyFill="1" applyBorder="1" applyAlignment="1">
      <alignment vertical="center"/>
    </xf>
    <xf numFmtId="0" fontId="4" fillId="3" borderId="168" xfId="8" applyFont="1" applyFill="1" applyBorder="1" applyAlignment="1">
      <alignment vertical="center"/>
    </xf>
    <xf numFmtId="0" fontId="23" fillId="3" borderId="169" xfId="8" applyFill="1" applyBorder="1" applyAlignment="1">
      <alignment horizontal="left" vertical="center"/>
    </xf>
    <xf numFmtId="0" fontId="23" fillId="3" borderId="170" xfId="8" applyFill="1" applyBorder="1" applyAlignment="1">
      <alignment horizontal="left" vertical="center"/>
    </xf>
    <xf numFmtId="0" fontId="34" fillId="3" borderId="169" xfId="8" applyFont="1" applyFill="1" applyBorder="1" applyAlignment="1">
      <alignment horizontal="center" vertical="center"/>
    </xf>
    <xf numFmtId="0" fontId="35" fillId="3" borderId="169" xfId="8" applyFont="1" applyFill="1" applyBorder="1" applyAlignment="1">
      <alignment vertical="center"/>
    </xf>
    <xf numFmtId="0" fontId="36" fillId="3" borderId="169" xfId="8" applyFont="1" applyFill="1" applyBorder="1" applyAlignment="1">
      <alignment vertical="center"/>
    </xf>
    <xf numFmtId="0" fontId="23" fillId="3" borderId="0" xfId="8" applyFill="1" applyAlignment="1">
      <alignment horizontal="center" vertical="center"/>
    </xf>
    <xf numFmtId="0" fontId="23" fillId="3" borderId="30" xfId="8" applyFill="1" applyBorder="1" applyAlignment="1">
      <alignment horizontal="left" vertical="center"/>
    </xf>
    <xf numFmtId="0" fontId="4" fillId="3" borderId="23" xfId="8" applyFont="1" applyFill="1" applyBorder="1" applyAlignment="1">
      <alignment vertical="center"/>
    </xf>
    <xf numFmtId="0" fontId="4" fillId="3" borderId="22" xfId="8" applyFont="1" applyFill="1" applyBorder="1" applyAlignment="1">
      <alignment horizontal="center" vertical="center"/>
    </xf>
    <xf numFmtId="0" fontId="4" fillId="3" borderId="21" xfId="8" applyFont="1" applyFill="1" applyBorder="1" applyAlignment="1">
      <alignment vertical="center"/>
    </xf>
    <xf numFmtId="0" fontId="4" fillId="3" borderId="23" xfId="8" applyFont="1" applyFill="1" applyBorder="1" applyAlignment="1">
      <alignment horizontal="left" vertical="center" wrapText="1"/>
    </xf>
    <xf numFmtId="0" fontId="4" fillId="3" borderId="22" xfId="8" applyFont="1" applyFill="1" applyBorder="1" applyAlignment="1">
      <alignment vertical="center"/>
    </xf>
    <xf numFmtId="0" fontId="4" fillId="3" borderId="27" xfId="8" applyFont="1" applyFill="1" applyBorder="1" applyAlignment="1">
      <alignment horizontal="left" vertical="center"/>
    </xf>
    <xf numFmtId="0" fontId="23" fillId="3" borderId="27" xfId="8" applyFill="1" applyBorder="1" applyAlignment="1">
      <alignment horizontal="left" vertical="center"/>
    </xf>
    <xf numFmtId="0" fontId="4" fillId="3" borderId="27" xfId="8" applyFont="1" applyFill="1" applyBorder="1" applyAlignment="1">
      <alignment vertical="top"/>
    </xf>
    <xf numFmtId="0" fontId="4" fillId="3" borderId="22" xfId="8" applyFont="1" applyFill="1" applyBorder="1" applyAlignment="1">
      <alignment vertical="top"/>
    </xf>
    <xf numFmtId="0" fontId="4" fillId="3" borderId="23" xfId="8" applyFont="1" applyFill="1" applyBorder="1" applyAlignment="1">
      <alignment vertical="top"/>
    </xf>
    <xf numFmtId="0" fontId="23" fillId="3" borderId="43" xfId="8" applyFill="1" applyBorder="1" applyAlignment="1">
      <alignment vertical="center" wrapText="1"/>
    </xf>
    <xf numFmtId="0" fontId="23" fillId="3" borderId="30" xfId="8" applyFill="1" applyBorder="1" applyAlignment="1">
      <alignment vertical="center" wrapText="1"/>
    </xf>
    <xf numFmtId="0" fontId="4" fillId="3" borderId="5" xfId="8" applyFont="1" applyFill="1" applyBorder="1" applyAlignment="1">
      <alignment horizontal="left" vertical="center" shrinkToFit="1"/>
    </xf>
    <xf numFmtId="0" fontId="4" fillId="0" borderId="0" xfId="8" applyFont="1" applyAlignment="1">
      <alignment horizontal="center" vertical="center"/>
    </xf>
    <xf numFmtId="0" fontId="23" fillId="0" borderId="0" xfId="8" applyAlignment="1">
      <alignment horizontal="left" vertical="center"/>
    </xf>
    <xf numFmtId="0" fontId="11" fillId="3" borderId="0" xfId="8" applyFont="1" applyFill="1" applyAlignment="1">
      <alignment horizontal="left" vertical="center"/>
    </xf>
    <xf numFmtId="0" fontId="4" fillId="3" borderId="0" xfId="8" applyFont="1" applyFill="1" applyAlignment="1">
      <alignment horizontal="left" vertical="center" wrapText="1"/>
    </xf>
    <xf numFmtId="0" fontId="35" fillId="3" borderId="0" xfId="8" applyFont="1" applyFill="1" applyAlignment="1">
      <alignment horizontal="left" vertical="center"/>
    </xf>
    <xf numFmtId="0" fontId="4" fillId="3" borderId="0" xfId="8" applyFont="1" applyFill="1" applyAlignment="1">
      <alignment horizontal="center"/>
    </xf>
    <xf numFmtId="0" fontId="4" fillId="3" borderId="0" xfId="8" applyFont="1" applyFill="1"/>
    <xf numFmtId="0" fontId="23" fillId="3" borderId="0" xfId="8" applyFill="1"/>
    <xf numFmtId="0" fontId="34" fillId="3" borderId="0" xfId="8" applyFont="1" applyFill="1" applyAlignment="1">
      <alignment horizontal="center" vertical="center"/>
    </xf>
    <xf numFmtId="0" fontId="34" fillId="3" borderId="0" xfId="8" applyFont="1" applyFill="1" applyAlignment="1">
      <alignment horizontal="left" vertical="center"/>
    </xf>
    <xf numFmtId="0" fontId="34" fillId="0" borderId="0" xfId="8" applyFont="1" applyAlignment="1">
      <alignment horizontal="left" vertical="center"/>
    </xf>
    <xf numFmtId="0" fontId="4" fillId="0" borderId="41" xfId="8" applyFont="1" applyBorder="1" applyAlignment="1">
      <alignment horizontal="left" vertical="center"/>
    </xf>
    <xf numFmtId="0" fontId="4" fillId="0" borderId="23" xfId="8" applyFont="1" applyBorder="1" applyAlignment="1">
      <alignment horizontal="center" vertical="center"/>
    </xf>
    <xf numFmtId="0" fontId="4" fillId="0" borderId="27" xfId="8" applyFont="1" applyBorder="1" applyAlignment="1">
      <alignment horizontal="left" vertical="center"/>
    </xf>
    <xf numFmtId="0" fontId="4" fillId="0" borderId="22" xfId="8" applyFont="1" applyBorder="1" applyAlignment="1">
      <alignment horizontal="left" vertical="center"/>
    </xf>
    <xf numFmtId="0" fontId="4" fillId="0" borderId="21" xfId="8" applyFont="1" applyBorder="1" applyAlignment="1">
      <alignment horizontal="left" vertical="center"/>
    </xf>
    <xf numFmtId="0" fontId="4" fillId="0" borderId="23" xfId="8" applyFont="1" applyBorder="1" applyAlignment="1">
      <alignment horizontal="left" vertical="center"/>
    </xf>
    <xf numFmtId="0" fontId="4" fillId="0" borderId="5" xfId="8" applyFont="1" applyBorder="1" applyAlignment="1">
      <alignment horizontal="left" vertical="center"/>
    </xf>
    <xf numFmtId="0" fontId="4" fillId="0" borderId="30" xfId="8" applyFont="1" applyBorder="1" applyAlignment="1">
      <alignment horizontal="left" vertical="center"/>
    </xf>
    <xf numFmtId="0" fontId="4" fillId="0" borderId="27" xfId="8" applyFont="1" applyBorder="1" applyAlignment="1">
      <alignment horizontal="center" vertical="center"/>
    </xf>
    <xf numFmtId="0" fontId="1" fillId="0" borderId="0" xfId="8" applyFont="1" applyAlignment="1">
      <alignment horizontal="left" vertical="top"/>
    </xf>
    <xf numFmtId="0" fontId="1" fillId="0" borderId="0" xfId="8" applyFont="1" applyAlignment="1">
      <alignment horizontal="right" vertical="center"/>
    </xf>
    <xf numFmtId="0" fontId="1" fillId="0" borderId="0" xfId="8" applyFont="1" applyAlignment="1">
      <alignment vertical="center"/>
    </xf>
    <xf numFmtId="0" fontId="1" fillId="0" borderId="0" xfId="8" applyFont="1" applyAlignment="1">
      <alignment horizontal="center" vertical="top"/>
    </xf>
    <xf numFmtId="0" fontId="1" fillId="0" borderId="177" xfId="8" applyFont="1" applyBorder="1" applyAlignment="1">
      <alignment horizontal="center" vertical="center"/>
    </xf>
    <xf numFmtId="0" fontId="1" fillId="0" borderId="155" xfId="8" applyFont="1" applyBorder="1" applyAlignment="1">
      <alignment horizontal="center" vertical="center"/>
    </xf>
    <xf numFmtId="0" fontId="1" fillId="0" borderId="178" xfId="8" applyFont="1" applyBorder="1" applyAlignment="1">
      <alignment horizontal="center" vertical="center"/>
    </xf>
    <xf numFmtId="0" fontId="1" fillId="0" borderId="0" xfId="8" applyFont="1" applyAlignment="1">
      <alignment horizontal="left" vertical="center"/>
    </xf>
    <xf numFmtId="0" fontId="1" fillId="0" borderId="33" xfId="8" applyFont="1" applyBorder="1" applyAlignment="1">
      <alignment horizontal="center" vertical="center"/>
    </xf>
    <xf numFmtId="0" fontId="1" fillId="0" borderId="43" xfId="8" applyFont="1" applyBorder="1" applyAlignment="1">
      <alignment horizontal="left" vertical="center"/>
    </xf>
    <xf numFmtId="0" fontId="1" fillId="0" borderId="11" xfId="8" applyFont="1" applyBorder="1" applyAlignment="1">
      <alignment horizontal="center" vertical="center"/>
    </xf>
    <xf numFmtId="0" fontId="1" fillId="0" borderId="10" xfId="8" applyFont="1" applyBorder="1" applyAlignment="1">
      <alignment horizontal="left" vertical="center"/>
    </xf>
    <xf numFmtId="0" fontId="1" fillId="0" borderId="24" xfId="8" applyFont="1" applyBorder="1" applyAlignment="1">
      <alignment horizontal="left" vertical="center"/>
    </xf>
    <xf numFmtId="0" fontId="1" fillId="0" borderId="0" xfId="8" applyFont="1" applyAlignment="1">
      <alignment horizontal="center" vertical="center"/>
    </xf>
    <xf numFmtId="0" fontId="1" fillId="0" borderId="33" xfId="8" applyFont="1" applyBorder="1" applyAlignment="1">
      <alignment horizontal="left" vertical="center"/>
    </xf>
    <xf numFmtId="0" fontId="1" fillId="0" borderId="30" xfId="8" applyFont="1" applyBorder="1" applyAlignment="1">
      <alignment horizontal="left" vertical="center"/>
    </xf>
    <xf numFmtId="0" fontId="1" fillId="0" borderId="23" xfId="8" applyFont="1" applyBorder="1" applyAlignment="1">
      <alignment horizontal="center" vertical="center"/>
    </xf>
    <xf numFmtId="0" fontId="1" fillId="0" borderId="27" xfId="8" applyFont="1" applyBorder="1" applyAlignment="1">
      <alignment horizontal="left" vertical="center"/>
    </xf>
    <xf numFmtId="0" fontId="1" fillId="0" borderId="179" xfId="8" applyFont="1" applyBorder="1" applyAlignment="1">
      <alignment horizontal="center" vertical="center"/>
    </xf>
    <xf numFmtId="0" fontId="1" fillId="0" borderId="180" xfId="8" applyFont="1" applyBorder="1" applyAlignment="1">
      <alignment horizontal="left" vertical="center"/>
    </xf>
    <xf numFmtId="0" fontId="1" fillId="0" borderId="185" xfId="8" applyFont="1" applyBorder="1" applyAlignment="1">
      <alignment horizontal="center" vertical="center"/>
    </xf>
    <xf numFmtId="0" fontId="1" fillId="0" borderId="186" xfId="8" applyFont="1" applyBorder="1" applyAlignment="1">
      <alignment horizontal="left" vertical="center"/>
    </xf>
    <xf numFmtId="0" fontId="1" fillId="0" borderId="138" xfId="8" applyFont="1" applyBorder="1" applyAlignment="1">
      <alignment horizontal="left" vertical="top"/>
    </xf>
    <xf numFmtId="0" fontId="1" fillId="0" borderId="171" xfId="8" applyFont="1" applyBorder="1" applyAlignment="1">
      <alignment horizontal="left" vertical="top"/>
    </xf>
    <xf numFmtId="0" fontId="1" fillId="0" borderId="27" xfId="8" applyFont="1" applyBorder="1" applyAlignment="1">
      <alignment horizontal="left" vertical="top"/>
    </xf>
    <xf numFmtId="0" fontId="1" fillId="0" borderId="33" xfId="8" applyFont="1" applyBorder="1" applyAlignment="1">
      <alignment horizontal="left" vertical="top"/>
    </xf>
    <xf numFmtId="0" fontId="1" fillId="0" borderId="23" xfId="8" applyFont="1" applyBorder="1" applyAlignment="1">
      <alignment horizontal="left" vertical="top"/>
    </xf>
    <xf numFmtId="0" fontId="5" fillId="8" borderId="0" xfId="8" applyFont="1" applyFill="1" applyAlignment="1">
      <alignment horizontal="left" vertical="top"/>
    </xf>
    <xf numFmtId="0" fontId="5" fillId="8" borderId="0" xfId="8" applyFont="1" applyFill="1" applyAlignment="1">
      <alignment horizontal="left" vertical="center"/>
    </xf>
    <xf numFmtId="0" fontId="5" fillId="8" borderId="11" xfId="8" applyFont="1" applyFill="1" applyBorder="1" applyAlignment="1">
      <alignment horizontal="left" vertical="center"/>
    </xf>
    <xf numFmtId="0" fontId="5" fillId="8" borderId="24" xfId="8" applyFont="1" applyFill="1" applyBorder="1" applyAlignment="1">
      <alignment horizontal="left" vertical="center"/>
    </xf>
    <xf numFmtId="0" fontId="5" fillId="8" borderId="10" xfId="8" applyFont="1" applyFill="1" applyBorder="1" applyAlignment="1">
      <alignment horizontal="left" vertical="center"/>
    </xf>
    <xf numFmtId="0" fontId="5" fillId="8" borderId="32" xfId="8" applyFont="1" applyFill="1" applyBorder="1" applyAlignment="1">
      <alignment horizontal="left" vertical="top"/>
    </xf>
    <xf numFmtId="0" fontId="5" fillId="8" borderId="33" xfId="8" applyFont="1" applyFill="1" applyBorder="1" applyAlignment="1">
      <alignment horizontal="left" vertical="top"/>
    </xf>
    <xf numFmtId="0" fontId="5" fillId="8" borderId="43" xfId="8" applyFont="1" applyFill="1" applyBorder="1" applyAlignment="1">
      <alignment horizontal="left" vertical="top"/>
    </xf>
    <xf numFmtId="0" fontId="5" fillId="8" borderId="5" xfId="8" applyFont="1" applyFill="1" applyBorder="1" applyAlignment="1">
      <alignment horizontal="left" vertical="top"/>
    </xf>
    <xf numFmtId="0" fontId="5" fillId="8" borderId="30" xfId="8" applyFont="1" applyFill="1" applyBorder="1" applyAlignment="1">
      <alignment horizontal="left" vertical="top"/>
    </xf>
    <xf numFmtId="0" fontId="5" fillId="8" borderId="5" xfId="8" applyFont="1" applyFill="1" applyBorder="1" applyAlignment="1">
      <alignment horizontal="center" vertical="center"/>
    </xf>
    <xf numFmtId="0" fontId="5" fillId="8" borderId="0" xfId="8" applyFont="1" applyFill="1" applyAlignment="1">
      <alignment horizontal="center" vertical="center"/>
    </xf>
    <xf numFmtId="0" fontId="5" fillId="8" borderId="30" xfId="8" applyFont="1" applyFill="1" applyBorder="1" applyAlignment="1">
      <alignment horizontal="center" vertical="center"/>
    </xf>
    <xf numFmtId="0" fontId="5" fillId="8" borderId="23" xfId="8" applyFont="1" applyFill="1" applyBorder="1" applyAlignment="1">
      <alignment horizontal="left" vertical="top"/>
    </xf>
    <xf numFmtId="0" fontId="5" fillId="8" borderId="27" xfId="8" applyFont="1" applyFill="1" applyBorder="1" applyAlignment="1">
      <alignment horizontal="left" vertical="top"/>
    </xf>
    <xf numFmtId="0" fontId="5" fillId="8" borderId="22" xfId="8" applyFont="1" applyFill="1" applyBorder="1" applyAlignment="1">
      <alignment horizontal="left" vertical="top"/>
    </xf>
    <xf numFmtId="0" fontId="5" fillId="8" borderId="0" xfId="8" applyFont="1" applyFill="1" applyAlignment="1">
      <alignment horizontal="right" vertical="top"/>
    </xf>
    <xf numFmtId="0" fontId="5" fillId="8" borderId="0" xfId="8" applyFont="1" applyFill="1" applyAlignment="1">
      <alignment horizontal="left"/>
    </xf>
    <xf numFmtId="0" fontId="5" fillId="8" borderId="0" xfId="8" applyFont="1" applyFill="1"/>
    <xf numFmtId="0" fontId="37" fillId="0" borderId="0" xfId="8" applyFont="1" applyAlignment="1">
      <alignment horizontal="left"/>
    </xf>
    <xf numFmtId="0" fontId="4" fillId="0" borderId="0" xfId="8" applyFont="1"/>
    <xf numFmtId="0" fontId="37" fillId="0" borderId="0" xfId="8" applyFont="1" applyAlignment="1">
      <alignment horizontal="justify"/>
    </xf>
    <xf numFmtId="0" fontId="37" fillId="0" borderId="0" xfId="8" applyFont="1" applyAlignment="1">
      <alignment vertical="top"/>
    </xf>
    <xf numFmtId="0" fontId="38" fillId="0" borderId="0" xfId="8" applyFont="1" applyAlignment="1">
      <alignment vertical="center"/>
    </xf>
    <xf numFmtId="0" fontId="37" fillId="0" borderId="8" xfId="8" applyFont="1" applyBorder="1" applyAlignment="1">
      <alignment horizontal="center" vertical="center"/>
    </xf>
    <xf numFmtId="0" fontId="37" fillId="0" borderId="11" xfId="8" applyFont="1" applyBorder="1" applyAlignment="1">
      <alignment horizontal="center" vertical="center"/>
    </xf>
    <xf numFmtId="0" fontId="37" fillId="0" borderId="8" xfId="8" applyFont="1" applyBorder="1" applyAlignment="1">
      <alignment horizontal="justify" vertical="center"/>
    </xf>
    <xf numFmtId="0" fontId="37" fillId="0" borderId="11" xfId="8" applyFont="1" applyBorder="1" applyAlignment="1">
      <alignment horizontal="justify" vertical="center"/>
    </xf>
    <xf numFmtId="0" fontId="37" fillId="0" borderId="8" xfId="8" applyFont="1" applyBorder="1" applyAlignment="1">
      <alignment horizontal="center" vertical="center" wrapText="1"/>
    </xf>
    <xf numFmtId="0" fontId="37" fillId="0" borderId="8" xfId="8" applyFont="1" applyBorder="1" applyAlignment="1">
      <alignment horizontal="justify" vertical="center" wrapText="1"/>
    </xf>
    <xf numFmtId="0" fontId="37" fillId="0" borderId="11" xfId="8" applyFont="1" applyBorder="1" applyAlignment="1">
      <alignment horizontal="justify" vertical="center" wrapText="1"/>
    </xf>
    <xf numFmtId="0" fontId="37" fillId="0" borderId="192" xfId="8" applyFont="1" applyBorder="1" applyAlignment="1">
      <alignment horizontal="justify" vertical="top" wrapText="1"/>
    </xf>
    <xf numFmtId="0" fontId="37" fillId="0" borderId="8" xfId="8" applyFont="1" applyBorder="1" applyAlignment="1">
      <alignment horizontal="justify" vertical="top" wrapText="1"/>
    </xf>
    <xf numFmtId="0" fontId="37" fillId="0" borderId="11" xfId="8" applyFont="1" applyBorder="1" applyAlignment="1">
      <alignment horizontal="center" vertical="center" wrapText="1"/>
    </xf>
    <xf numFmtId="0" fontId="37" fillId="0" borderId="45" xfId="8" applyFont="1" applyBorder="1" applyAlignment="1">
      <alignment horizontal="justify" vertical="top" wrapText="1"/>
    </xf>
    <xf numFmtId="0" fontId="37" fillId="0" borderId="45" xfId="8" applyFont="1" applyBorder="1" applyAlignment="1">
      <alignment horizontal="center" vertical="center" wrapText="1"/>
    </xf>
    <xf numFmtId="0" fontId="37" fillId="0" borderId="193" xfId="8" applyFont="1" applyBorder="1" applyAlignment="1">
      <alignment horizontal="center" vertical="center" wrapText="1"/>
    </xf>
    <xf numFmtId="0" fontId="4" fillId="0" borderId="43" xfId="8" applyFont="1" applyBorder="1"/>
    <xf numFmtId="179" fontId="10" fillId="0" borderId="8" xfId="8" applyNumberFormat="1" applyFont="1" applyBorder="1" applyAlignment="1">
      <alignment horizontal="center" vertical="center" wrapText="1"/>
    </xf>
    <xf numFmtId="0" fontId="4" fillId="0" borderId="30" xfId="8" applyFont="1" applyBorder="1"/>
    <xf numFmtId="0" fontId="37" fillId="0" borderId="32" xfId="8" applyFont="1" applyBorder="1" applyAlignment="1">
      <alignment horizontal="justify" vertical="top" wrapText="1"/>
    </xf>
    <xf numFmtId="0" fontId="37" fillId="0" borderId="33" xfId="8" applyFont="1" applyBorder="1" applyAlignment="1">
      <alignment horizontal="justify" vertical="top" wrapText="1"/>
    </xf>
    <xf numFmtId="0" fontId="37" fillId="0" borderId="5" xfId="8" applyFont="1" applyBorder="1" applyAlignment="1">
      <alignment horizontal="left"/>
    </xf>
    <xf numFmtId="0" fontId="37" fillId="0" borderId="0" xfId="8" applyFont="1"/>
    <xf numFmtId="0" fontId="37" fillId="0" borderId="30" xfId="8" applyFont="1" applyBorder="1" applyAlignment="1">
      <alignment horizontal="justify" vertical="top" wrapText="1"/>
    </xf>
    <xf numFmtId="0" fontId="37" fillId="0" borderId="0" xfId="8" applyFont="1" applyAlignment="1">
      <alignment horizontal="justify" vertical="top" wrapText="1"/>
    </xf>
    <xf numFmtId="0" fontId="37" fillId="0" borderId="23" xfId="8" applyFont="1" applyBorder="1" applyAlignment="1">
      <alignment horizontal="left"/>
    </xf>
    <xf numFmtId="0" fontId="4" fillId="0" borderId="27" xfId="8" applyFont="1" applyBorder="1"/>
    <xf numFmtId="0" fontId="4" fillId="0" borderId="22" xfId="8" applyFont="1" applyBorder="1"/>
    <xf numFmtId="0" fontId="4" fillId="0" borderId="33" xfId="8" applyFont="1" applyBorder="1"/>
    <xf numFmtId="0" fontId="39" fillId="0" borderId="0" xfId="8" applyFont="1" applyAlignment="1">
      <alignment horizontal="left" vertical="center"/>
    </xf>
    <xf numFmtId="0" fontId="4" fillId="0" borderId="171" xfId="8" applyFont="1" applyBorder="1"/>
    <xf numFmtId="0" fontId="40" fillId="3" borderId="0" xfId="9" applyFill="1">
      <alignment vertical="center"/>
    </xf>
    <xf numFmtId="0" fontId="40" fillId="3" borderId="0" xfId="9" applyFill="1" applyAlignment="1">
      <alignment horizontal="right" vertical="center"/>
    </xf>
    <xf numFmtId="0" fontId="40" fillId="3" borderId="0" xfId="9" applyFill="1" applyAlignment="1">
      <alignment horizontal="center" vertical="center"/>
    </xf>
    <xf numFmtId="0" fontId="40" fillId="4" borderId="0" xfId="9" applyFill="1" applyAlignment="1">
      <alignment horizontal="center" vertical="center"/>
    </xf>
    <xf numFmtId="0" fontId="42" fillId="3" borderId="0" xfId="9" applyFont="1" applyFill="1" applyAlignment="1">
      <alignment horizontal="center" vertical="center"/>
    </xf>
    <xf numFmtId="0" fontId="40" fillId="3" borderId="0" xfId="9" applyFill="1" applyAlignment="1">
      <alignment horizontal="center" vertical="center" shrinkToFit="1"/>
    </xf>
    <xf numFmtId="0" fontId="40" fillId="3" borderId="30" xfId="9" applyFill="1" applyBorder="1" applyAlignment="1">
      <alignment horizontal="center" vertical="center"/>
    </xf>
    <xf numFmtId="0" fontId="43" fillId="3" borderId="0" xfId="9" applyFont="1" applyFill="1">
      <alignment vertical="center"/>
    </xf>
    <xf numFmtId="0" fontId="40" fillId="4" borderId="8" xfId="9" applyFill="1" applyBorder="1" applyAlignment="1">
      <alignment horizontal="center" vertical="center"/>
    </xf>
    <xf numFmtId="0" fontId="40" fillId="3" borderId="8" xfId="9" applyFill="1" applyBorder="1">
      <alignment vertical="center"/>
    </xf>
    <xf numFmtId="180" fontId="40" fillId="0" borderId="41" xfId="9" applyNumberFormat="1" applyBorder="1" applyAlignment="1">
      <alignment horizontal="center" vertical="center"/>
    </xf>
    <xf numFmtId="0" fontId="47" fillId="3" borderId="194" xfId="9" applyFont="1" applyFill="1" applyBorder="1" applyAlignment="1">
      <alignment vertical="center" wrapText="1"/>
    </xf>
    <xf numFmtId="38" fontId="46" fillId="4" borderId="194" xfId="10" applyFont="1" applyFill="1" applyBorder="1">
      <alignment vertical="center"/>
    </xf>
    <xf numFmtId="0" fontId="40" fillId="3" borderId="194" xfId="9" applyFill="1" applyBorder="1">
      <alignment vertical="center"/>
    </xf>
    <xf numFmtId="0" fontId="40" fillId="0" borderId="8" xfId="9" applyBorder="1">
      <alignment vertical="center"/>
    </xf>
    <xf numFmtId="0" fontId="40" fillId="0" borderId="8" xfId="9" applyBorder="1" applyAlignment="1">
      <alignment horizontal="center" vertical="center"/>
    </xf>
    <xf numFmtId="0" fontId="40" fillId="3" borderId="21" xfId="9" applyFill="1" applyBorder="1" applyAlignment="1">
      <alignment horizontal="center" vertical="center"/>
    </xf>
    <xf numFmtId="0" fontId="47" fillId="3" borderId="153" xfId="9" applyFont="1" applyFill="1" applyBorder="1" applyAlignment="1">
      <alignment vertical="center" wrapText="1"/>
    </xf>
    <xf numFmtId="38" fontId="46" fillId="4" borderId="153" xfId="10" applyFont="1" applyFill="1" applyBorder="1">
      <alignment vertical="center"/>
    </xf>
    <xf numFmtId="0" fontId="40" fillId="3" borderId="153" xfId="9" applyFill="1" applyBorder="1">
      <alignment vertical="center"/>
    </xf>
    <xf numFmtId="180" fontId="40" fillId="3" borderId="41" xfId="9" applyNumberFormat="1" applyFill="1" applyBorder="1" applyAlignment="1">
      <alignment horizontal="center" vertical="center"/>
    </xf>
    <xf numFmtId="0" fontId="47" fillId="3" borderId="124" xfId="9" applyFont="1" applyFill="1" applyBorder="1" applyAlignment="1">
      <alignment vertical="center" wrapText="1"/>
    </xf>
    <xf numFmtId="38" fontId="46" fillId="4" borderId="124" xfId="10" applyFont="1" applyFill="1" applyBorder="1">
      <alignment vertical="center"/>
    </xf>
    <xf numFmtId="0" fontId="40" fillId="3" borderId="124" xfId="9" applyFill="1" applyBorder="1">
      <alignment vertical="center"/>
    </xf>
    <xf numFmtId="0" fontId="40" fillId="3" borderId="33" xfId="9" applyFill="1" applyBorder="1" applyAlignment="1">
      <alignment horizontal="center" vertical="center"/>
    </xf>
    <xf numFmtId="181" fontId="23" fillId="3" borderId="33" xfId="10" applyNumberFormat="1" applyFont="1" applyFill="1" applyBorder="1" applyAlignment="1">
      <alignment horizontal="center" vertical="center"/>
    </xf>
    <xf numFmtId="0" fontId="40" fillId="3" borderId="33" xfId="9" applyFill="1" applyBorder="1" applyAlignment="1">
      <alignment vertical="center" wrapText="1"/>
    </xf>
    <xf numFmtId="38" fontId="23" fillId="3" borderId="33" xfId="10" applyFont="1" applyFill="1" applyBorder="1">
      <alignment vertical="center"/>
    </xf>
    <xf numFmtId="0" fontId="40" fillId="3" borderId="33" xfId="9" applyFill="1" applyBorder="1">
      <alignment vertical="center"/>
    </xf>
    <xf numFmtId="38" fontId="23" fillId="3" borderId="27" xfId="10" applyFont="1" applyFill="1" applyBorder="1">
      <alignment vertical="center"/>
    </xf>
    <xf numFmtId="0" fontId="40" fillId="3" borderId="27" xfId="9" applyFill="1" applyBorder="1">
      <alignment vertical="center"/>
    </xf>
    <xf numFmtId="176" fontId="40" fillId="3" borderId="24" xfId="9" applyNumberFormat="1" applyFill="1" applyBorder="1" applyAlignment="1">
      <alignment horizontal="center" vertical="center"/>
    </xf>
    <xf numFmtId="0" fontId="40" fillId="3" borderId="5" xfId="9" applyFill="1" applyBorder="1">
      <alignment vertical="center"/>
    </xf>
    <xf numFmtId="182" fontId="46" fillId="3" borderId="0" xfId="11" applyNumberFormat="1" applyFont="1" applyFill="1" applyBorder="1" applyAlignment="1">
      <alignment horizontal="center" vertical="center"/>
    </xf>
    <xf numFmtId="0" fontId="48" fillId="3" borderId="194" xfId="9" applyFont="1" applyFill="1" applyBorder="1" applyAlignment="1">
      <alignment vertical="center" wrapText="1"/>
    </xf>
    <xf numFmtId="0" fontId="40" fillId="4" borderId="21" xfId="9" applyFill="1" applyBorder="1" applyAlignment="1">
      <alignment horizontal="center" vertical="center"/>
    </xf>
    <xf numFmtId="0" fontId="48" fillId="3" borderId="153" xfId="9" applyFont="1" applyFill="1" applyBorder="1" applyAlignment="1">
      <alignment vertical="center" wrapText="1"/>
    </xf>
    <xf numFmtId="180" fontId="40" fillId="4" borderId="41" xfId="9" applyNumberFormat="1" applyFill="1" applyBorder="1" applyAlignment="1">
      <alignment horizontal="center" vertical="center"/>
    </xf>
    <xf numFmtId="0" fontId="48" fillId="3" borderId="124" xfId="9" applyFont="1" applyFill="1" applyBorder="1" applyAlignment="1">
      <alignment vertical="center" wrapText="1"/>
    </xf>
    <xf numFmtId="0" fontId="40" fillId="3" borderId="0" xfId="9" applyFill="1" applyAlignment="1">
      <alignment horizontal="left" vertical="center"/>
    </xf>
    <xf numFmtId="0" fontId="40" fillId="3" borderId="23" xfId="9" applyFill="1" applyBorder="1">
      <alignment vertical="center"/>
    </xf>
    <xf numFmtId="0" fontId="4" fillId="0" borderId="0" xfId="8" applyFont="1" applyAlignment="1">
      <alignment vertical="center"/>
    </xf>
    <xf numFmtId="0" fontId="4" fillId="0" borderId="0" xfId="8" applyFont="1" applyAlignment="1">
      <alignment horizontal="right" vertical="center"/>
    </xf>
    <xf numFmtId="0" fontId="4" fillId="0" borderId="0" xfId="8" applyFont="1" applyAlignment="1">
      <alignment vertical="top"/>
    </xf>
    <xf numFmtId="0" fontId="4" fillId="0" borderId="8" xfId="8" applyFont="1" applyBorder="1" applyAlignment="1">
      <alignment horizontal="centerContinuous" vertical="center"/>
    </xf>
    <xf numFmtId="0" fontId="4" fillId="0" borderId="11" xfId="8" applyFont="1" applyBorder="1" applyAlignment="1">
      <alignment horizontal="center" vertical="center"/>
    </xf>
    <xf numFmtId="0" fontId="4" fillId="0" borderId="24" xfId="8" applyFont="1" applyBorder="1" applyAlignment="1">
      <alignment vertical="center"/>
    </xf>
    <xf numFmtId="0" fontId="4" fillId="0" borderId="24" xfId="8" applyFont="1" applyBorder="1" applyAlignment="1">
      <alignment horizontal="center" vertical="center"/>
    </xf>
    <xf numFmtId="0" fontId="4" fillId="0" borderId="24" xfId="8" applyFont="1" applyBorder="1" applyAlignment="1">
      <alignment horizontal="left" vertical="center"/>
    </xf>
    <xf numFmtId="0" fontId="4" fillId="0" borderId="10" xfId="8" applyFont="1" applyBorder="1" applyAlignment="1">
      <alignment horizontal="left" vertical="center"/>
    </xf>
    <xf numFmtId="0" fontId="4" fillId="0" borderId="33" xfId="8" applyFont="1" applyBorder="1" applyAlignment="1">
      <alignment horizontal="left" vertical="center"/>
    </xf>
    <xf numFmtId="0" fontId="4" fillId="0" borderId="33" xfId="8" applyFont="1" applyBorder="1" applyAlignment="1">
      <alignment horizontal="center" vertical="center"/>
    </xf>
    <xf numFmtId="0" fontId="4" fillId="0" borderId="33" xfId="8" applyFont="1" applyBorder="1" applyAlignment="1">
      <alignment vertical="center"/>
    </xf>
    <xf numFmtId="0" fontId="4" fillId="0" borderId="43" xfId="8" applyFont="1" applyBorder="1" applyAlignment="1">
      <alignment horizontal="left" vertical="center"/>
    </xf>
    <xf numFmtId="0" fontId="10" fillId="0" borderId="0" xfId="8" applyFont="1" applyAlignment="1">
      <alignment vertical="center"/>
    </xf>
    <xf numFmtId="0" fontId="23" fillId="0" borderId="0" xfId="8"/>
    <xf numFmtId="0" fontId="49" fillId="0" borderId="0" xfId="8" applyFont="1" applyAlignment="1">
      <alignment vertical="center"/>
    </xf>
    <xf numFmtId="0" fontId="4" fillId="0" borderId="24" xfId="8" applyFont="1" applyBorder="1" applyAlignment="1">
      <alignment vertical="center" wrapText="1" shrinkToFit="1"/>
    </xf>
    <xf numFmtId="0" fontId="4" fillId="0" borderId="11" xfId="8" applyFont="1" applyBorder="1" applyAlignment="1">
      <alignment horizontal="left" vertical="center"/>
    </xf>
    <xf numFmtId="0" fontId="4" fillId="0" borderId="32" xfId="8" applyFont="1" applyBorder="1" applyAlignment="1">
      <alignment horizontal="left" vertical="center"/>
    </xf>
    <xf numFmtId="0" fontId="4" fillId="0" borderId="43" xfId="8" applyFont="1" applyBorder="1" applyAlignment="1">
      <alignment vertical="center"/>
    </xf>
    <xf numFmtId="0" fontId="4" fillId="0" borderId="32" xfId="8" applyFont="1" applyBorder="1" applyAlignment="1">
      <alignment horizontal="center" vertical="center"/>
    </xf>
    <xf numFmtId="49" fontId="4" fillId="0" borderId="0" xfId="8" applyNumberFormat="1" applyFont="1" applyAlignment="1">
      <alignment horizontal="left" vertical="center"/>
    </xf>
    <xf numFmtId="0" fontId="10" fillId="0" borderId="30" xfId="8" applyFont="1" applyBorder="1" applyAlignment="1">
      <alignment vertical="center"/>
    </xf>
    <xf numFmtId="0" fontId="10" fillId="0" borderId="5" xfId="8" applyFont="1" applyBorder="1" applyAlignment="1">
      <alignment horizontal="center" vertical="center"/>
    </xf>
    <xf numFmtId="0" fontId="4" fillId="0" borderId="30" xfId="8" applyFont="1" applyBorder="1" applyAlignment="1">
      <alignment vertical="center"/>
    </xf>
    <xf numFmtId="0" fontId="4" fillId="0" borderId="5" xfId="8" applyFont="1" applyBorder="1" applyAlignment="1">
      <alignment horizontal="center" vertical="center"/>
    </xf>
    <xf numFmtId="0" fontId="4" fillId="0" borderId="11" xfId="8" applyFont="1" applyBorder="1" applyAlignment="1">
      <alignment vertical="center"/>
    </xf>
    <xf numFmtId="1" fontId="4" fillId="0" borderId="24" xfId="8" applyNumberFormat="1" applyFont="1" applyBorder="1" applyAlignment="1">
      <alignment vertical="center"/>
    </xf>
    <xf numFmtId="0" fontId="4" fillId="0" borderId="30" xfId="8" applyFont="1" applyBorder="1" applyAlignment="1">
      <alignment horizontal="center" vertical="center"/>
    </xf>
    <xf numFmtId="0" fontId="10" fillId="0" borderId="0" xfId="8" applyFont="1" applyAlignment="1">
      <alignment horizontal="center" vertical="center"/>
    </xf>
    <xf numFmtId="0" fontId="50" fillId="0" borderId="0" xfId="8" applyFont="1" applyAlignment="1">
      <alignment horizontal="left" vertical="center"/>
    </xf>
    <xf numFmtId="0" fontId="4" fillId="0" borderId="0" xfId="8" applyFont="1" applyAlignment="1">
      <alignment horizontal="left" vertical="center" wrapText="1"/>
    </xf>
    <xf numFmtId="0" fontId="4" fillId="0" borderId="0" xfId="8" applyFont="1" applyAlignment="1">
      <alignment vertical="center" wrapText="1"/>
    </xf>
    <xf numFmtId="49" fontId="4" fillId="0" borderId="27" xfId="8" applyNumberFormat="1" applyFont="1" applyBorder="1" applyAlignment="1">
      <alignment horizontal="left" vertical="center"/>
    </xf>
    <xf numFmtId="0" fontId="4" fillId="0" borderId="171" xfId="8" applyFont="1" applyBorder="1" applyAlignment="1">
      <alignment horizontal="left" vertical="center"/>
    </xf>
    <xf numFmtId="0" fontId="37" fillId="0" borderId="24" xfId="8" applyFont="1" applyBorder="1" applyAlignment="1">
      <alignment vertical="center"/>
    </xf>
    <xf numFmtId="0" fontId="37" fillId="0" borderId="10" xfId="8" applyFont="1" applyBorder="1" applyAlignment="1">
      <alignment vertical="center"/>
    </xf>
    <xf numFmtId="0" fontId="37" fillId="0" borderId="0" xfId="8" applyFont="1" applyAlignment="1">
      <alignment vertical="center"/>
    </xf>
    <xf numFmtId="0" fontId="37" fillId="0" borderId="30" xfId="8" applyFont="1" applyBorder="1" applyAlignment="1">
      <alignment vertical="center"/>
    </xf>
    <xf numFmtId="0" fontId="37" fillId="0" borderId="33" xfId="8" applyFont="1" applyBorder="1" applyAlignment="1">
      <alignment vertical="center"/>
    </xf>
    <xf numFmtId="0" fontId="37" fillId="0" borderId="43" xfId="8" applyFont="1" applyBorder="1" applyAlignment="1">
      <alignment vertical="center"/>
    </xf>
    <xf numFmtId="0" fontId="4" fillId="0" borderId="27" xfId="8" applyFont="1" applyBorder="1" applyAlignment="1">
      <alignment vertical="center"/>
    </xf>
    <xf numFmtId="0" fontId="37" fillId="0" borderId="27" xfId="8" applyFont="1" applyBorder="1" applyAlignment="1">
      <alignment vertical="center"/>
    </xf>
    <xf numFmtId="0" fontId="37" fillId="0" borderId="22" xfId="8" applyFont="1" applyBorder="1" applyAlignment="1">
      <alignment vertical="center"/>
    </xf>
    <xf numFmtId="0" fontId="51" fillId="0" borderId="0" xfId="8" applyFont="1" applyAlignment="1">
      <alignment horizontal="center" vertical="center"/>
    </xf>
    <xf numFmtId="0" fontId="50" fillId="0" borderId="30" xfId="8" applyFont="1" applyBorder="1" applyAlignment="1">
      <alignment vertical="center" shrinkToFit="1"/>
    </xf>
    <xf numFmtId="0" fontId="4" fillId="0" borderId="8" xfId="8" applyFont="1" applyBorder="1" applyAlignment="1">
      <alignment horizontal="center" vertical="center"/>
    </xf>
    <xf numFmtId="0" fontId="4" fillId="0" borderId="21" xfId="8" applyFont="1" applyBorder="1" applyAlignment="1">
      <alignment horizontal="center" vertical="center"/>
    </xf>
    <xf numFmtId="0" fontId="37" fillId="0" borderId="27" xfId="8" applyFont="1" applyBorder="1" applyAlignment="1">
      <alignment horizontal="left" vertical="center"/>
    </xf>
    <xf numFmtId="182" fontId="4" fillId="0" borderId="0" xfId="8" applyNumberFormat="1" applyFont="1" applyAlignment="1">
      <alignment vertical="center"/>
    </xf>
    <xf numFmtId="0" fontId="4" fillId="0" borderId="5" xfId="8" applyFont="1" applyBorder="1" applyAlignment="1">
      <alignment vertical="center"/>
    </xf>
    <xf numFmtId="182" fontId="4" fillId="0" borderId="0" xfId="8" applyNumberFormat="1" applyFont="1" applyAlignment="1">
      <alignment horizontal="center" vertical="center"/>
    </xf>
    <xf numFmtId="182" fontId="4" fillId="0" borderId="27" xfId="8" applyNumberFormat="1" applyFont="1" applyBorder="1" applyAlignment="1">
      <alignment vertical="center"/>
    </xf>
    <xf numFmtId="0" fontId="4" fillId="0" borderId="22" xfId="8" applyFont="1" applyBorder="1" applyAlignment="1">
      <alignment vertical="center"/>
    </xf>
    <xf numFmtId="0" fontId="4" fillId="0" borderId="32" xfId="8" applyFont="1" applyBorder="1" applyAlignment="1">
      <alignment horizontal="center" vertical="center" wrapText="1"/>
    </xf>
    <xf numFmtId="0" fontId="4" fillId="0" borderId="33" xfId="8" applyFont="1" applyBorder="1" applyAlignment="1">
      <alignment horizontal="center" vertical="center" wrapText="1"/>
    </xf>
    <xf numFmtId="0" fontId="4" fillId="0" borderId="43" xfId="8" applyFont="1" applyBorder="1" applyAlignment="1">
      <alignment horizontal="center" vertical="center" wrapText="1"/>
    </xf>
    <xf numFmtId="182" fontId="4" fillId="0" borderId="33" xfId="8" applyNumberFormat="1" applyFont="1" applyBorder="1" applyAlignment="1">
      <alignment vertical="center"/>
    </xf>
    <xf numFmtId="0" fontId="50" fillId="0" borderId="0" xfId="8" applyFont="1" applyAlignment="1">
      <alignment horizontal="left" vertical="top"/>
    </xf>
    <xf numFmtId="0" fontId="4" fillId="0" borderId="23" xfId="8" applyFont="1" applyBorder="1" applyAlignment="1">
      <alignment horizontal="center" vertical="center" wrapText="1"/>
    </xf>
    <xf numFmtId="0" fontId="4" fillId="0" borderId="27" xfId="8" applyFont="1" applyBorder="1" applyAlignment="1">
      <alignment horizontal="center" vertical="center" wrapText="1"/>
    </xf>
    <xf numFmtId="0" fontId="4" fillId="0" borderId="22" xfId="8" applyFont="1" applyBorder="1" applyAlignment="1">
      <alignment horizontal="center" vertical="center" wrapText="1"/>
    </xf>
    <xf numFmtId="0" fontId="4" fillId="0" borderId="0" xfId="8" applyFont="1" applyAlignment="1">
      <alignment horizontal="center" vertical="center" wrapText="1"/>
    </xf>
    <xf numFmtId="0" fontId="53" fillId="0" borderId="0" xfId="8" applyFont="1" applyAlignment="1">
      <alignment vertical="top"/>
    </xf>
    <xf numFmtId="0" fontId="4" fillId="0" borderId="0" xfId="8" applyFont="1" applyAlignment="1">
      <alignment horizontal="left"/>
    </xf>
    <xf numFmtId="0" fontId="4" fillId="0" borderId="0" xfId="8" applyFont="1" applyAlignment="1">
      <alignment horizontal="center"/>
    </xf>
    <xf numFmtId="0" fontId="4" fillId="0" borderId="23" xfId="8" applyFont="1" applyBorder="1" applyAlignment="1">
      <alignment horizontal="center"/>
    </xf>
    <xf numFmtId="0" fontId="53" fillId="0" borderId="0" xfId="8" applyFont="1" applyAlignment="1">
      <alignment vertical="center" wrapText="1"/>
    </xf>
    <xf numFmtId="0" fontId="53" fillId="0" borderId="0" xfId="8" applyFont="1" applyAlignment="1">
      <alignment horizontal="left" vertical="center" wrapText="1"/>
    </xf>
    <xf numFmtId="0" fontId="53" fillId="0" borderId="0" xfId="8" applyFont="1" applyAlignment="1">
      <alignment horizontal="left"/>
    </xf>
    <xf numFmtId="0" fontId="53" fillId="0" borderId="0" xfId="8" applyFont="1"/>
    <xf numFmtId="0" fontId="37" fillId="0" borderId="11" xfId="8" applyFont="1" applyBorder="1" applyAlignment="1">
      <alignment horizontal="left" vertical="center"/>
    </xf>
    <xf numFmtId="0" fontId="37" fillId="0" borderId="24" xfId="8" applyFont="1" applyBorder="1" applyAlignment="1">
      <alignment horizontal="left" vertical="center"/>
    </xf>
    <xf numFmtId="0" fontId="37" fillId="0" borderId="10" xfId="8" applyFont="1" applyBorder="1" applyAlignment="1">
      <alignment horizontal="left" vertical="center"/>
    </xf>
    <xf numFmtId="0" fontId="23" fillId="0" borderId="24" xfId="8" applyBorder="1"/>
    <xf numFmtId="0" fontId="4" fillId="0" borderId="5" xfId="8" applyFont="1" applyBorder="1"/>
    <xf numFmtId="0" fontId="4" fillId="0" borderId="5" xfId="8" applyFont="1" applyBorder="1" applyAlignment="1">
      <alignment vertical="center" wrapText="1"/>
    </xf>
    <xf numFmtId="0" fontId="55" fillId="0" borderId="0" xfId="8" applyFont="1" applyAlignment="1">
      <alignment wrapText="1"/>
    </xf>
    <xf numFmtId="0" fontId="37" fillId="0" borderId="45" xfId="8" applyFont="1" applyBorder="1" applyAlignment="1">
      <alignment vertical="center"/>
    </xf>
    <xf numFmtId="0" fontId="55" fillId="0" borderId="0" xfId="8" applyFont="1" applyAlignment="1">
      <alignment horizontal="left" wrapText="1"/>
    </xf>
    <xf numFmtId="0" fontId="4" fillId="0" borderId="21" xfId="8" applyFont="1" applyBorder="1" applyAlignment="1">
      <alignment vertical="center"/>
    </xf>
    <xf numFmtId="0" fontId="37" fillId="0" borderId="5" xfId="8" applyFont="1" applyBorder="1" applyAlignment="1">
      <alignment vertical="center"/>
    </xf>
    <xf numFmtId="0" fontId="37" fillId="0" borderId="8" xfId="8" applyFont="1" applyBorder="1" applyAlignment="1">
      <alignment vertical="center"/>
    </xf>
    <xf numFmtId="0" fontId="37" fillId="0" borderId="30" xfId="8" applyFont="1" applyBorder="1" applyAlignment="1">
      <alignment horizontal="center" vertical="center"/>
    </xf>
    <xf numFmtId="0" fontId="23" fillId="0" borderId="33" xfId="8" applyBorder="1"/>
    <xf numFmtId="0" fontId="23" fillId="0" borderId="27" xfId="8" applyBorder="1"/>
    <xf numFmtId="0" fontId="4" fillId="0" borderId="41" xfId="8" applyFont="1" applyBorder="1" applyAlignment="1">
      <alignment vertical="center" wrapText="1"/>
    </xf>
    <xf numFmtId="0" fontId="37" fillId="0" borderId="41" xfId="8" applyFont="1" applyBorder="1" applyAlignment="1">
      <alignment vertical="center"/>
    </xf>
    <xf numFmtId="0" fontId="4" fillId="0" borderId="41" xfId="8" applyFont="1" applyBorder="1" applyAlignment="1">
      <alignment vertical="center"/>
    </xf>
    <xf numFmtId="0" fontId="37" fillId="0" borderId="11" xfId="8" applyFont="1" applyBorder="1" applyAlignment="1">
      <alignment vertical="center"/>
    </xf>
    <xf numFmtId="183" fontId="4" fillId="0" borderId="24" xfId="8" applyNumberFormat="1" applyFont="1" applyBorder="1" applyAlignment="1">
      <alignment horizontal="center" vertical="center"/>
    </xf>
    <xf numFmtId="183" fontId="4" fillId="0" borderId="10" xfId="8" applyNumberFormat="1" applyFont="1" applyBorder="1" applyAlignment="1">
      <alignment horizontal="center" vertical="center"/>
    </xf>
    <xf numFmtId="183" fontId="4" fillId="0" borderId="30" xfId="8" applyNumberFormat="1" applyFont="1" applyBorder="1" applyAlignment="1">
      <alignment vertical="center"/>
    </xf>
    <xf numFmtId="0" fontId="4" fillId="0" borderId="23" xfId="8" applyFont="1" applyBorder="1" applyAlignment="1">
      <alignment vertical="center" wrapText="1"/>
    </xf>
    <xf numFmtId="183" fontId="4" fillId="0" borderId="27" xfId="8" applyNumberFormat="1" applyFont="1" applyBorder="1" applyAlignment="1">
      <alignment horizontal="center" vertical="center"/>
    </xf>
    <xf numFmtId="183" fontId="4" fillId="0" borderId="22" xfId="8" applyNumberFormat="1" applyFont="1" applyBorder="1" applyAlignment="1">
      <alignment vertical="center"/>
    </xf>
    <xf numFmtId="0" fontId="53" fillId="0" borderId="0" xfId="8" applyFont="1" applyAlignment="1">
      <alignment vertical="top" wrapText="1"/>
    </xf>
    <xf numFmtId="0" fontId="53" fillId="0" borderId="0" xfId="8" applyFont="1" applyAlignment="1">
      <alignment horizontal="center" vertical="center"/>
    </xf>
    <xf numFmtId="0" fontId="53" fillId="0" borderId="0" xfId="8" applyFont="1" applyAlignment="1">
      <alignment horizontal="left" vertical="top"/>
    </xf>
    <xf numFmtId="0" fontId="4" fillId="0" borderId="0" xfId="8" applyFont="1" applyAlignment="1">
      <alignment horizontal="left" vertical="top"/>
    </xf>
    <xf numFmtId="0" fontId="53" fillId="0" borderId="0" xfId="8" applyFont="1" applyAlignment="1">
      <alignment vertical="center"/>
    </xf>
    <xf numFmtId="0" fontId="4" fillId="0" borderId="32" xfId="8" applyFont="1" applyBorder="1" applyAlignment="1">
      <alignment vertical="center"/>
    </xf>
    <xf numFmtId="0" fontId="56" fillId="0" borderId="5" xfId="8" applyFont="1" applyBorder="1" applyAlignment="1">
      <alignment vertical="center"/>
    </xf>
    <xf numFmtId="0" fontId="56" fillId="0" borderId="23" xfId="8" applyFont="1" applyBorder="1" applyAlignment="1">
      <alignment vertical="center"/>
    </xf>
    <xf numFmtId="0" fontId="56" fillId="0" borderId="0" xfId="8" applyFont="1" applyAlignment="1">
      <alignment horizontal="left" vertical="center"/>
    </xf>
    <xf numFmtId="0" fontId="55" fillId="0" borderId="0" xfId="8" applyFont="1" applyAlignment="1">
      <alignment horizontal="left" vertical="center"/>
    </xf>
    <xf numFmtId="0" fontId="51" fillId="0" borderId="33" xfId="8" applyFont="1" applyBorder="1" applyAlignment="1">
      <alignment horizontal="center" vertical="center"/>
    </xf>
    <xf numFmtId="0" fontId="4" fillId="0" borderId="8" xfId="8" applyFont="1" applyBorder="1" applyAlignment="1">
      <alignment vertical="center"/>
    </xf>
    <xf numFmtId="0" fontId="4" fillId="0" borderId="23" xfId="8" applyFont="1" applyBorder="1" applyAlignment="1">
      <alignment vertical="center"/>
    </xf>
    <xf numFmtId="0" fontId="10" fillId="0" borderId="0" xfId="8" applyFont="1" applyAlignment="1">
      <alignment horizontal="center" vertical="center" wrapText="1"/>
    </xf>
    <xf numFmtId="0" fontId="10" fillId="0" borderId="5" xfId="8" applyFont="1" applyBorder="1" applyAlignment="1">
      <alignment vertical="center"/>
    </xf>
    <xf numFmtId="0" fontId="23" fillId="0" borderId="0" xfId="8" applyAlignment="1">
      <alignment horizontal="center"/>
    </xf>
    <xf numFmtId="0" fontId="4" fillId="0" borderId="33" xfId="8" applyFont="1" applyBorder="1" applyAlignment="1">
      <alignment horizontal="left" vertical="center" wrapText="1"/>
    </xf>
    <xf numFmtId="0" fontId="4" fillId="0" borderId="43" xfId="8" applyFont="1" applyBorder="1" applyAlignment="1">
      <alignment horizontal="left" vertical="center" wrapText="1"/>
    </xf>
    <xf numFmtId="0" fontId="57" fillId="0" borderId="0" xfId="8" applyFont="1" applyAlignment="1">
      <alignment vertical="center"/>
    </xf>
    <xf numFmtId="0" fontId="10" fillId="0" borderId="27" xfId="8" applyFont="1" applyBorder="1" applyAlignment="1">
      <alignment horizontal="center" vertical="center"/>
    </xf>
    <xf numFmtId="0" fontId="58" fillId="0" borderId="0" xfId="8" applyFont="1" applyAlignment="1">
      <alignment vertical="center"/>
    </xf>
    <xf numFmtId="0" fontId="59" fillId="0" borderId="0" xfId="13" applyFont="1">
      <alignment vertical="center"/>
    </xf>
    <xf numFmtId="0" fontId="60" fillId="0" borderId="0" xfId="13" applyFont="1" applyAlignment="1">
      <alignment horizontal="right" vertical="center"/>
    </xf>
    <xf numFmtId="0" fontId="59" fillId="0" borderId="0" xfId="13" applyFont="1" applyAlignment="1">
      <alignment horizontal="right" vertical="center"/>
    </xf>
    <xf numFmtId="0" fontId="23" fillId="0" borderId="0" xfId="13">
      <alignment vertical="center"/>
    </xf>
    <xf numFmtId="0" fontId="30" fillId="0" borderId="0" xfId="13" applyFont="1" applyAlignment="1">
      <alignment horizontal="right" vertical="center"/>
    </xf>
    <xf numFmtId="0" fontId="23" fillId="0" borderId="0" xfId="13" applyAlignment="1">
      <alignment horizontal="left" vertical="center"/>
    </xf>
    <xf numFmtId="0" fontId="23" fillId="0" borderId="0" xfId="13" applyAlignment="1">
      <alignment horizontal="right" vertical="center"/>
    </xf>
    <xf numFmtId="0" fontId="23" fillId="0" borderId="24" xfId="13" applyBorder="1">
      <alignment vertical="center"/>
    </xf>
    <xf numFmtId="0" fontId="23" fillId="0" borderId="10" xfId="13" applyBorder="1">
      <alignment vertical="center"/>
    </xf>
    <xf numFmtId="0" fontId="23" fillId="0" borderId="0" xfId="13" applyAlignment="1">
      <alignment horizontal="center" vertical="center"/>
    </xf>
    <xf numFmtId="0" fontId="59" fillId="0" borderId="0" xfId="13" applyFont="1" applyAlignment="1">
      <alignment horizontal="left" vertical="center"/>
    </xf>
    <xf numFmtId="0" fontId="59" fillId="0" borderId="24" xfId="13" applyFont="1" applyBorder="1">
      <alignment vertical="center"/>
    </xf>
    <xf numFmtId="0" fontId="59" fillId="0" borderId="10" xfId="13" applyFont="1" applyBorder="1">
      <alignment vertical="center"/>
    </xf>
    <xf numFmtId="0" fontId="59" fillId="0" borderId="0" xfId="13" applyFont="1" applyAlignment="1">
      <alignment horizontal="center" vertical="center"/>
    </xf>
    <xf numFmtId="0" fontId="4" fillId="0" borderId="33" xfId="8" applyFont="1" applyBorder="1" applyAlignment="1">
      <alignment vertical="center" wrapText="1"/>
    </xf>
    <xf numFmtId="0" fontId="4" fillId="0" borderId="11" xfId="8" applyFont="1" applyBorder="1" applyAlignment="1">
      <alignment horizontal="center" vertical="center" textRotation="255" wrapText="1"/>
    </xf>
    <xf numFmtId="0" fontId="10" fillId="0" borderId="11" xfId="8" applyFont="1" applyBorder="1" applyAlignment="1">
      <alignment horizontal="center" vertical="center"/>
    </xf>
    <xf numFmtId="0" fontId="10" fillId="0" borderId="24" xfId="8" applyFont="1" applyBorder="1" applyAlignment="1">
      <alignment horizontal="center" vertical="center"/>
    </xf>
    <xf numFmtId="0" fontId="4" fillId="0" borderId="32" xfId="8" applyFont="1" applyBorder="1" applyAlignment="1">
      <alignment horizontal="center" vertical="center" textRotation="255" wrapText="1"/>
    </xf>
    <xf numFmtId="0" fontId="4" fillId="0" borderId="185" xfId="8" applyFont="1" applyBorder="1" applyAlignment="1">
      <alignment horizontal="center" vertical="center" textRotation="255" wrapText="1"/>
    </xf>
    <xf numFmtId="0" fontId="4" fillId="0" borderId="5" xfId="8" applyFont="1" applyBorder="1" applyAlignment="1">
      <alignment horizontal="center" vertical="center" textRotation="255" shrinkToFit="1"/>
    </xf>
    <xf numFmtId="0" fontId="63" fillId="0" borderId="0" xfId="8" applyFont="1" applyAlignment="1">
      <alignment horizontal="justify"/>
    </xf>
    <xf numFmtId="0" fontId="4" fillId="0" borderId="23" xfId="8" applyFont="1" applyBorder="1"/>
    <xf numFmtId="0" fontId="25" fillId="0" borderId="124" xfId="7" applyFont="1" applyBorder="1" applyAlignment="1">
      <alignment horizontal="center" vertical="center"/>
    </xf>
    <xf numFmtId="0" fontId="29" fillId="0" borderId="124" xfId="7" applyFont="1" applyBorder="1" applyAlignment="1">
      <alignment vertical="center" wrapText="1"/>
    </xf>
    <xf numFmtId="0" fontId="4" fillId="3" borderId="165" xfId="8" applyFont="1" applyFill="1" applyBorder="1" applyAlignment="1">
      <alignment horizontal="left" vertical="center" shrinkToFit="1"/>
    </xf>
    <xf numFmtId="0" fontId="25" fillId="0" borderId="141" xfId="5" applyFont="1" applyBorder="1" applyAlignment="1">
      <alignment vertical="center" wrapText="1"/>
    </xf>
    <xf numFmtId="0" fontId="25" fillId="0" borderId="144" xfId="5" applyFont="1" applyBorder="1" applyAlignment="1">
      <alignment vertical="center" wrapText="1"/>
    </xf>
    <xf numFmtId="0" fontId="25" fillId="0" borderId="152" xfId="5" applyFont="1" applyBorder="1" applyAlignment="1">
      <alignment vertical="center" wrapText="1"/>
    </xf>
    <xf numFmtId="0" fontId="27" fillId="3" borderId="138" xfId="5" applyFont="1" applyFill="1" applyBorder="1" applyAlignment="1">
      <alignment horizontal="left" vertical="center" wrapText="1"/>
    </xf>
    <xf numFmtId="0" fontId="26" fillId="3" borderId="125" xfId="5" applyFill="1" applyBorder="1">
      <alignment vertical="center"/>
    </xf>
    <xf numFmtId="0" fontId="27" fillId="0" borderId="138" xfId="2" applyFont="1" applyBorder="1" applyAlignment="1">
      <alignment horizontal="left" vertical="center" wrapText="1"/>
    </xf>
    <xf numFmtId="0" fontId="27" fillId="0" borderId="125" xfId="2" applyFont="1" applyBorder="1" applyAlignment="1">
      <alignment horizontal="left" vertical="center" wrapText="1"/>
    </xf>
    <xf numFmtId="0" fontId="27" fillId="0" borderId="27" xfId="5" applyFont="1" applyBorder="1" applyAlignment="1">
      <alignment horizontal="left" vertical="center" wrapText="1"/>
    </xf>
    <xf numFmtId="0" fontId="27" fillId="0" borderId="22" xfId="5" applyFont="1" applyBorder="1" applyAlignment="1">
      <alignment horizontal="left" vertical="center" wrapText="1"/>
    </xf>
    <xf numFmtId="0" fontId="25" fillId="0" borderId="30" xfId="5" applyFont="1" applyBorder="1" applyAlignment="1">
      <alignment vertical="center" wrapText="1"/>
    </xf>
    <xf numFmtId="0" fontId="25" fillId="0" borderId="127" xfId="2" applyFont="1" applyBorder="1" applyAlignment="1">
      <alignment horizontal="center" vertical="center" wrapText="1"/>
    </xf>
    <xf numFmtId="0" fontId="25" fillId="0" borderId="129" xfId="2" applyFont="1" applyBorder="1" applyAlignment="1">
      <alignment horizontal="center" vertical="center" wrapText="1"/>
    </xf>
    <xf numFmtId="0" fontId="25" fillId="0" borderId="130" xfId="2" applyFont="1" applyBorder="1" applyAlignment="1">
      <alignment horizontal="center" vertical="center" wrapText="1"/>
    </xf>
    <xf numFmtId="0" fontId="27" fillId="0" borderId="126" xfId="6" applyFont="1" applyBorder="1" applyAlignment="1">
      <alignment horizontal="left" vertical="center" wrapText="1"/>
    </xf>
    <xf numFmtId="0" fontId="27" fillId="0" borderId="122" xfId="6" applyFont="1" applyBorder="1" applyAlignment="1">
      <alignment horizontal="left" vertical="center" wrapText="1"/>
    </xf>
    <xf numFmtId="0" fontId="27" fillId="0" borderId="126" xfId="3" applyFont="1" applyBorder="1" applyAlignment="1">
      <alignment horizontal="left" vertical="center" wrapText="1"/>
    </xf>
    <xf numFmtId="0" fontId="27" fillId="0" borderId="122" xfId="3" applyFont="1" applyBorder="1" applyAlignment="1">
      <alignment horizontal="left" vertical="center" wrapText="1"/>
    </xf>
    <xf numFmtId="0" fontId="25" fillId="0" borderId="141" xfId="6" applyFont="1" applyBorder="1" applyAlignment="1">
      <alignment vertical="center" wrapText="1"/>
    </xf>
    <xf numFmtId="0" fontId="25" fillId="0" borderId="144" xfId="6" applyFont="1" applyBorder="1" applyAlignment="1">
      <alignment vertical="center" wrapText="1"/>
    </xf>
    <xf numFmtId="0" fontId="25" fillId="0" borderId="142" xfId="6" applyFont="1" applyBorder="1" applyAlignment="1">
      <alignment vertical="center" wrapText="1"/>
    </xf>
    <xf numFmtId="0" fontId="25" fillId="0" borderId="145" xfId="6" applyFont="1" applyBorder="1" applyAlignment="1">
      <alignment horizontal="center" vertical="center" wrapText="1"/>
    </xf>
    <xf numFmtId="0" fontId="25" fillId="0" borderId="147" xfId="6" applyFont="1" applyBorder="1" applyAlignment="1">
      <alignment horizontal="center" vertical="center" wrapText="1"/>
    </xf>
    <xf numFmtId="0" fontId="25" fillId="0" borderId="146" xfId="6" applyFont="1" applyBorder="1" applyAlignment="1">
      <alignment horizontal="center" vertical="center" wrapText="1"/>
    </xf>
    <xf numFmtId="0" fontId="27" fillId="0" borderId="126" xfId="6" applyFont="1" applyBorder="1" applyAlignment="1">
      <alignment vertical="center" wrapText="1"/>
    </xf>
    <xf numFmtId="0" fontId="27" fillId="0" borderId="122" xfId="6" applyFont="1" applyBorder="1" applyAlignment="1">
      <alignment vertical="center" wrapText="1"/>
    </xf>
    <xf numFmtId="0" fontId="27" fillId="0" borderId="126" xfId="5" applyFont="1" applyBorder="1" applyAlignment="1">
      <alignment horizontal="left" vertical="center" wrapText="1"/>
    </xf>
    <xf numFmtId="0" fontId="23" fillId="0" borderId="122" xfId="5" applyFont="1" applyBorder="1" applyAlignment="1">
      <alignment horizontal="left" vertical="center" wrapText="1"/>
    </xf>
    <xf numFmtId="0" fontId="27" fillId="0" borderId="126" xfId="6" applyFont="1" applyBorder="1" applyAlignment="1">
      <alignment horizontal="left" vertical="center" shrinkToFit="1"/>
    </xf>
    <xf numFmtId="0" fontId="27" fillId="0" borderId="122" xfId="6" applyFont="1" applyBorder="1" applyAlignment="1">
      <alignment horizontal="left" vertical="center" shrinkToFit="1"/>
    </xf>
    <xf numFmtId="0" fontId="25" fillId="0" borderId="141" xfId="2" applyFont="1" applyBorder="1" applyAlignment="1">
      <alignment horizontal="left" vertical="center" wrapText="1"/>
    </xf>
    <xf numFmtId="0" fontId="25" fillId="0" borderId="144" xfId="2" applyFont="1" applyBorder="1" applyAlignment="1">
      <alignment horizontal="left" vertical="center" wrapText="1"/>
    </xf>
    <xf numFmtId="0" fontId="27" fillId="0" borderId="138" xfId="5" applyFont="1" applyBorder="1" applyAlignment="1">
      <alignment horizontal="left" vertical="center" wrapText="1"/>
    </xf>
    <xf numFmtId="0" fontId="27" fillId="0" borderId="125" xfId="5" applyFont="1" applyBorder="1" applyAlignment="1">
      <alignment horizontal="left" vertical="center" wrapText="1"/>
    </xf>
    <xf numFmtId="0" fontId="27" fillId="0" borderId="126" xfId="2" applyFont="1" applyBorder="1" applyAlignment="1">
      <alignment horizontal="left" vertical="center" wrapText="1"/>
    </xf>
    <xf numFmtId="0" fontId="27" fillId="0" borderId="122" xfId="2" applyFont="1" applyBorder="1" applyAlignment="1">
      <alignment horizontal="left" vertical="center" wrapText="1"/>
    </xf>
    <xf numFmtId="0" fontId="25" fillId="0" borderId="142" xfId="2" applyFont="1" applyBorder="1" applyAlignment="1">
      <alignment horizontal="left" vertical="center" wrapText="1"/>
    </xf>
    <xf numFmtId="0" fontId="27" fillId="0" borderId="138" xfId="6" applyFont="1" applyBorder="1" applyAlignment="1">
      <alignment horizontal="left" vertical="center" wrapText="1"/>
    </xf>
    <xf numFmtId="0" fontId="27" fillId="0" borderId="125" xfId="6" applyFont="1" applyBorder="1" applyAlignment="1">
      <alignment horizontal="left" vertical="center" wrapText="1"/>
    </xf>
    <xf numFmtId="0" fontId="25" fillId="0" borderId="141" xfId="2" applyFont="1" applyBorder="1" applyAlignment="1">
      <alignment vertical="center" wrapText="1"/>
    </xf>
    <xf numFmtId="0" fontId="25" fillId="0" borderId="144" xfId="2" applyFont="1" applyBorder="1" applyAlignment="1">
      <alignment vertical="center" wrapText="1"/>
    </xf>
    <xf numFmtId="0" fontId="25" fillId="0" borderId="142" xfId="2" applyFont="1" applyBorder="1" applyAlignment="1">
      <alignment vertical="center" wrapText="1"/>
    </xf>
    <xf numFmtId="0" fontId="27" fillId="3" borderId="126" xfId="2" applyFont="1" applyFill="1" applyBorder="1" applyAlignment="1">
      <alignment horizontal="left" vertical="center" wrapText="1"/>
    </xf>
    <xf numFmtId="0" fontId="27" fillId="3" borderId="122" xfId="2" applyFont="1" applyFill="1" applyBorder="1" applyAlignment="1">
      <alignment horizontal="left" vertical="center" wrapText="1"/>
    </xf>
    <xf numFmtId="0" fontId="25" fillId="0" borderId="142" xfId="5" applyFont="1" applyBorder="1" applyAlignment="1">
      <alignment vertical="center" wrapText="1"/>
    </xf>
    <xf numFmtId="0" fontId="25" fillId="0" borderId="145" xfId="5" applyFont="1" applyBorder="1" applyAlignment="1">
      <alignment horizontal="center" vertical="center" wrapText="1"/>
    </xf>
    <xf numFmtId="0" fontId="25" fillId="0" borderId="146" xfId="5" applyFont="1" applyBorder="1" applyAlignment="1">
      <alignment horizontal="center" vertical="center" wrapText="1"/>
    </xf>
    <xf numFmtId="0" fontId="27" fillId="0" borderId="126" xfId="5" applyFont="1" applyBorder="1" applyAlignment="1">
      <alignment vertical="center" wrapText="1"/>
    </xf>
    <xf numFmtId="0" fontId="27" fillId="0" borderId="122" xfId="5" applyFont="1" applyBorder="1" applyAlignment="1">
      <alignment vertical="center" wrapText="1"/>
    </xf>
    <xf numFmtId="0" fontId="25" fillId="0" borderId="145" xfId="2" applyFont="1" applyBorder="1" applyAlignment="1">
      <alignment horizontal="center" vertical="center" wrapText="1"/>
    </xf>
    <xf numFmtId="0" fontId="25" fillId="0" borderId="147" xfId="2" applyFont="1" applyBorder="1" applyAlignment="1">
      <alignment horizontal="center" vertical="center" wrapText="1"/>
    </xf>
    <xf numFmtId="0" fontId="25" fillId="0" borderId="146" xfId="2" applyFont="1" applyBorder="1" applyAlignment="1">
      <alignment horizontal="center" vertical="center" wrapText="1"/>
    </xf>
    <xf numFmtId="0" fontId="25" fillId="0" borderId="127" xfId="2" applyFont="1" applyBorder="1" applyAlignment="1">
      <alignment horizontal="left" vertical="center" wrapText="1"/>
    </xf>
    <xf numFmtId="0" fontId="25" fillId="0" borderId="130" xfId="2" applyFont="1" applyBorder="1" applyAlignment="1">
      <alignment horizontal="left" vertical="center" wrapText="1"/>
    </xf>
    <xf numFmtId="0" fontId="25" fillId="0" borderId="129" xfId="2" applyFont="1" applyBorder="1" applyAlignment="1">
      <alignment horizontal="left" vertical="center" wrapText="1"/>
    </xf>
    <xf numFmtId="0" fontId="27" fillId="0" borderId="122" xfId="5" applyFont="1" applyBorder="1" applyAlignment="1">
      <alignment horizontal="left" vertical="center" wrapText="1"/>
    </xf>
    <xf numFmtId="0" fontId="25" fillId="0" borderId="0" xfId="5" applyFont="1" applyAlignment="1">
      <alignment vertical="center" wrapText="1"/>
    </xf>
    <xf numFmtId="0" fontId="25" fillId="0" borderId="138" xfId="5" applyFont="1" applyBorder="1" applyAlignment="1">
      <alignment vertical="center" wrapText="1"/>
    </xf>
    <xf numFmtId="0" fontId="25" fillId="0" borderId="127" xfId="4" applyFont="1" applyBorder="1" applyAlignment="1">
      <alignment horizontal="center" vertical="center" wrapText="1"/>
    </xf>
    <xf numFmtId="0" fontId="25" fillId="0" borderId="130" xfId="4" applyFont="1" applyBorder="1" applyAlignment="1">
      <alignment horizontal="center" vertical="center" wrapText="1"/>
    </xf>
    <xf numFmtId="0" fontId="27" fillId="0" borderId="126" xfId="7" applyFont="1" applyBorder="1" applyAlignment="1">
      <alignment horizontal="left" vertical="center" wrapText="1"/>
    </xf>
    <xf numFmtId="0" fontId="27" fillId="0" borderId="122" xfId="7" applyFont="1" applyBorder="1" applyAlignment="1">
      <alignment horizontal="left" vertical="center" wrapText="1"/>
    </xf>
    <xf numFmtId="0" fontId="27" fillId="0" borderId="134" xfId="5" applyFont="1" applyBorder="1" applyAlignment="1">
      <alignment horizontal="center" vertical="center"/>
    </xf>
    <xf numFmtId="0" fontId="27" fillId="0" borderId="135" xfId="5" applyFont="1" applyBorder="1" applyAlignment="1">
      <alignment horizontal="center" vertical="center"/>
    </xf>
    <xf numFmtId="0" fontId="27" fillId="0" borderId="136" xfId="5" applyFont="1" applyBorder="1" applyAlignment="1">
      <alignment horizontal="center" vertical="center"/>
    </xf>
    <xf numFmtId="0" fontId="25" fillId="0" borderId="137" xfId="2" applyFont="1" applyBorder="1" applyAlignment="1">
      <alignment horizontal="left" vertical="center" wrapText="1"/>
    </xf>
    <xf numFmtId="0" fontId="25" fillId="0" borderId="30" xfId="2" applyFont="1" applyBorder="1" applyAlignment="1">
      <alignment horizontal="left" vertical="center" wrapText="1"/>
    </xf>
    <xf numFmtId="0" fontId="27" fillId="0" borderId="140" xfId="5" applyFont="1" applyBorder="1" applyAlignment="1">
      <alignment horizontal="left" vertical="center" wrapText="1"/>
    </xf>
    <xf numFmtId="0" fontId="24" fillId="0" borderId="0" xfId="2" applyFont="1" applyAlignment="1">
      <alignment horizontal="center" vertical="center" wrapText="1"/>
    </xf>
    <xf numFmtId="0" fontId="24" fillId="0" borderId="0" xfId="2" applyFont="1" applyAlignment="1">
      <alignment horizontal="center" vertical="center"/>
    </xf>
    <xf numFmtId="0" fontId="25" fillId="0" borderId="30" xfId="7" applyFont="1" applyBorder="1" applyAlignment="1">
      <alignment horizontal="center" vertical="center" wrapText="1"/>
    </xf>
    <xf numFmtId="0" fontId="27" fillId="0" borderId="126" xfId="7" applyFont="1" applyBorder="1" applyAlignment="1">
      <alignment horizontal="left" vertical="center"/>
    </xf>
    <xf numFmtId="0" fontId="27" fillId="0" borderId="122" xfId="7" applyFont="1" applyBorder="1" applyAlignment="1">
      <alignment horizontal="left" vertical="center"/>
    </xf>
    <xf numFmtId="0" fontId="27" fillId="0" borderId="126" xfId="7" applyFont="1" applyBorder="1" applyAlignment="1">
      <alignment horizontal="left" vertical="center" shrinkToFit="1"/>
    </xf>
    <xf numFmtId="0" fontId="27" fillId="0" borderId="122" xfId="7" applyFont="1" applyBorder="1" applyAlignment="1">
      <alignment horizontal="left" vertical="center" shrinkToFit="1"/>
    </xf>
    <xf numFmtId="0" fontId="25" fillId="0" borderId="127" xfId="7" applyFont="1" applyBorder="1" applyAlignment="1">
      <alignment horizontal="center" vertical="center"/>
    </xf>
    <xf numFmtId="0" fontId="25" fillId="0" borderId="129" xfId="7" applyFont="1" applyBorder="1" applyAlignment="1">
      <alignment horizontal="center" vertical="center"/>
    </xf>
    <xf numFmtId="0" fontId="25" fillId="0" borderId="128" xfId="7" applyFont="1" applyBorder="1" applyAlignment="1">
      <alignment horizontal="center" vertical="center"/>
    </xf>
    <xf numFmtId="0" fontId="25" fillId="0" borderId="41" xfId="7" applyFont="1" applyBorder="1" applyAlignment="1">
      <alignment horizontal="center" vertical="center"/>
    </xf>
    <xf numFmtId="0" fontId="4" fillId="3" borderId="168" xfId="8" applyFont="1" applyFill="1" applyBorder="1" applyAlignment="1">
      <alignment horizontal="left" vertical="center" wrapText="1"/>
    </xf>
    <xf numFmtId="0" fontId="4" fillId="3" borderId="176" xfId="8" applyFont="1" applyFill="1" applyBorder="1" applyAlignment="1">
      <alignment horizontal="left" vertical="center" wrapText="1"/>
    </xf>
    <xf numFmtId="0" fontId="4" fillId="3" borderId="168" xfId="8" applyFont="1" applyFill="1" applyBorder="1" applyAlignment="1">
      <alignment horizontal="left" vertical="center" wrapText="1" shrinkToFit="1"/>
    </xf>
    <xf numFmtId="0" fontId="4" fillId="3" borderId="169" xfId="8" applyFont="1" applyFill="1" applyBorder="1" applyAlignment="1">
      <alignment horizontal="center" vertical="center" wrapText="1"/>
    </xf>
    <xf numFmtId="0" fontId="4" fillId="3" borderId="169" xfId="8" applyFont="1" applyFill="1" applyBorder="1" applyAlignment="1">
      <alignment horizontal="left" vertical="center"/>
    </xf>
    <xf numFmtId="0" fontId="4" fillId="3" borderId="32" xfId="8" applyFont="1" applyFill="1" applyBorder="1" applyAlignment="1">
      <alignment horizontal="center" vertical="center"/>
    </xf>
    <xf numFmtId="0" fontId="4" fillId="3" borderId="45" xfId="8" applyFont="1" applyFill="1" applyBorder="1" applyAlignment="1">
      <alignment horizontal="center" vertical="center"/>
    </xf>
    <xf numFmtId="0" fontId="4" fillId="3" borderId="11" xfId="8" applyFont="1" applyFill="1" applyBorder="1" applyAlignment="1">
      <alignment horizontal="center" vertical="center"/>
    </xf>
    <xf numFmtId="0" fontId="4" fillId="3" borderId="8" xfId="8" applyFont="1" applyFill="1" applyBorder="1" applyAlignment="1">
      <alignment horizontal="center" vertical="center"/>
    </xf>
    <xf numFmtId="0" fontId="4" fillId="3" borderId="45" xfId="8" applyFont="1" applyFill="1" applyBorder="1" applyAlignment="1">
      <alignment horizontal="left" vertical="center"/>
    </xf>
    <xf numFmtId="0" fontId="4" fillId="3" borderId="21" xfId="8" applyFont="1" applyFill="1" applyBorder="1" applyAlignment="1">
      <alignment horizontal="left" vertical="center"/>
    </xf>
    <xf numFmtId="0" fontId="4" fillId="3" borderId="156" xfId="8" applyFont="1" applyFill="1" applyBorder="1" applyAlignment="1">
      <alignment horizontal="center" vertical="center"/>
    </xf>
    <xf numFmtId="0" fontId="4" fillId="3" borderId="158" xfId="8" applyFont="1" applyFill="1" applyBorder="1" applyAlignment="1">
      <alignment horizontal="center" vertical="center"/>
    </xf>
    <xf numFmtId="0" fontId="4" fillId="3" borderId="157" xfId="8" applyFont="1" applyFill="1" applyBorder="1" applyAlignment="1">
      <alignment horizontal="center" vertical="center"/>
    </xf>
    <xf numFmtId="0" fontId="4" fillId="3" borderId="159" xfId="8" applyFont="1" applyFill="1" applyBorder="1" applyAlignment="1">
      <alignment horizontal="center" vertical="center"/>
    </xf>
    <xf numFmtId="0" fontId="8" fillId="3" borderId="0" xfId="8" applyFont="1" applyFill="1" applyAlignment="1">
      <alignment horizontal="center" vertical="center"/>
    </xf>
    <xf numFmtId="0" fontId="23" fillId="3" borderId="11" xfId="8" applyFill="1" applyBorder="1" applyAlignment="1">
      <alignment horizontal="center" vertical="center"/>
    </xf>
    <xf numFmtId="0" fontId="4" fillId="3" borderId="0" xfId="8" applyFont="1" applyFill="1" applyAlignment="1">
      <alignment vertical="center" wrapText="1"/>
    </xf>
    <xf numFmtId="0" fontId="4" fillId="3" borderId="0" xfId="8" applyFont="1" applyFill="1" applyAlignment="1">
      <alignment horizontal="left" vertical="center" wrapText="1"/>
    </xf>
    <xf numFmtId="0" fontId="4" fillId="0" borderId="0" xfId="8" applyFont="1" applyAlignment="1">
      <alignment horizontal="center" vertical="center"/>
    </xf>
    <xf numFmtId="0" fontId="4" fillId="0" borderId="0" xfId="8" applyFont="1" applyAlignment="1">
      <alignment horizontal="center" vertical="top"/>
    </xf>
    <xf numFmtId="0" fontId="4" fillId="0" borderId="11" xfId="8" applyFont="1" applyBorder="1" applyAlignment="1">
      <alignment horizontal="center" vertical="center" wrapText="1"/>
    </xf>
    <xf numFmtId="0" fontId="4" fillId="0" borderId="24" xfId="8" applyFont="1" applyBorder="1" applyAlignment="1">
      <alignment horizontal="center" vertical="center" wrapText="1"/>
    </xf>
    <xf numFmtId="0" fontId="4" fillId="0" borderId="10" xfId="8" applyFont="1" applyBorder="1" applyAlignment="1">
      <alignment horizontal="center" vertical="center" wrapText="1"/>
    </xf>
    <xf numFmtId="0" fontId="4" fillId="0" borderId="11" xfId="8" applyFont="1" applyBorder="1" applyAlignment="1">
      <alignment horizontal="center" vertical="center"/>
    </xf>
    <xf numFmtId="0" fontId="4" fillId="0" borderId="24" xfId="8" applyFont="1" applyBorder="1" applyAlignment="1">
      <alignment horizontal="center" vertical="center"/>
    </xf>
    <xf numFmtId="0" fontId="4" fillId="0" borderId="10" xfId="8" applyFont="1" applyBorder="1" applyAlignment="1">
      <alignment horizontal="center" vertical="center"/>
    </xf>
    <xf numFmtId="0" fontId="4" fillId="0" borderId="0" xfId="8" applyFont="1" applyAlignment="1">
      <alignment horizontal="justify" vertical="center" wrapText="1"/>
    </xf>
    <xf numFmtId="0" fontId="4" fillId="0" borderId="8" xfId="8" applyFont="1" applyBorder="1" applyAlignment="1">
      <alignment horizontal="center" vertical="center" wrapText="1"/>
    </xf>
    <xf numFmtId="0" fontId="4" fillId="0" borderId="45" xfId="8" applyFont="1" applyBorder="1" applyAlignment="1">
      <alignment horizontal="center" vertical="center" textRotation="255" wrapText="1"/>
    </xf>
    <xf numFmtId="0" fontId="4" fillId="0" borderId="41" xfId="8" applyFont="1" applyBorder="1" applyAlignment="1">
      <alignment horizontal="center" vertical="center" textRotation="255" wrapText="1"/>
    </xf>
    <xf numFmtId="0" fontId="4" fillId="0" borderId="21" xfId="8" applyFont="1" applyBorder="1" applyAlignment="1">
      <alignment horizontal="center" vertical="center" textRotation="255" wrapText="1"/>
    </xf>
    <xf numFmtId="0" fontId="4" fillId="0" borderId="32" xfId="8" applyFont="1" applyBorder="1" applyAlignment="1">
      <alignment horizontal="left" vertical="center" wrapText="1"/>
    </xf>
    <xf numFmtId="0" fontId="4" fillId="0" borderId="33" xfId="8" applyFont="1" applyBorder="1" applyAlignment="1">
      <alignment horizontal="left" vertical="center" wrapText="1"/>
    </xf>
    <xf numFmtId="0" fontId="23" fillId="0" borderId="33" xfId="8" applyBorder="1" applyAlignment="1">
      <alignment horizontal="left" vertical="center" wrapText="1"/>
    </xf>
    <xf numFmtId="0" fontId="4" fillId="0" borderId="161" xfId="8" applyFont="1" applyBorder="1" applyAlignment="1">
      <alignment horizontal="left" vertical="center"/>
    </xf>
    <xf numFmtId="0" fontId="4" fillId="0" borderId="162" xfId="8" applyFont="1" applyBorder="1" applyAlignment="1">
      <alignment horizontal="left" vertical="center"/>
    </xf>
    <xf numFmtId="0" fontId="4" fillId="0" borderId="171" xfId="8" applyFont="1" applyBorder="1" applyAlignment="1">
      <alignment horizontal="left" vertical="center"/>
    </xf>
    <xf numFmtId="0" fontId="4" fillId="0" borderId="172" xfId="8" applyFont="1" applyBorder="1" applyAlignment="1">
      <alignment horizontal="left" vertical="center"/>
    </xf>
    <xf numFmtId="0" fontId="4" fillId="0" borderId="11" xfId="8" applyFont="1" applyBorder="1" applyAlignment="1">
      <alignment horizontal="left" vertical="center" wrapText="1"/>
    </xf>
    <xf numFmtId="0" fontId="4" fillId="0" borderId="24" xfId="8" applyFont="1" applyBorder="1" applyAlignment="1">
      <alignment horizontal="left" vertical="center" wrapText="1"/>
    </xf>
    <xf numFmtId="0" fontId="4" fillId="0" borderId="10" xfId="8" applyFont="1" applyBorder="1" applyAlignment="1">
      <alignment horizontal="left" vertical="center" wrapText="1"/>
    </xf>
    <xf numFmtId="0" fontId="4" fillId="0" borderId="195" xfId="8" applyFont="1" applyBorder="1" applyAlignment="1">
      <alignment horizontal="left" vertical="center"/>
    </xf>
    <xf numFmtId="0" fontId="4" fillId="0" borderId="196" xfId="8" applyFont="1" applyBorder="1" applyAlignment="1">
      <alignment horizontal="left" vertical="center"/>
    </xf>
    <xf numFmtId="0" fontId="4" fillId="0" borderId="43" xfId="8" applyFont="1" applyBorder="1" applyAlignment="1">
      <alignment horizontal="left" vertical="center" wrapText="1"/>
    </xf>
    <xf numFmtId="0" fontId="4" fillId="0" borderId="5" xfId="8" applyFont="1" applyBorder="1" applyAlignment="1">
      <alignment horizontal="left" vertical="center" wrapText="1"/>
    </xf>
    <xf numFmtId="0" fontId="4" fillId="0" borderId="0" xfId="8" applyFont="1" applyAlignment="1">
      <alignment horizontal="left" vertical="center" wrapText="1"/>
    </xf>
    <xf numFmtId="0" fontId="4" fillId="0" borderId="30" xfId="8" applyFont="1" applyBorder="1" applyAlignment="1">
      <alignment horizontal="left" vertical="center" wrapText="1"/>
    </xf>
    <xf numFmtId="0" fontId="4" fillId="0" borderId="23" xfId="8" applyFont="1" applyBorder="1" applyAlignment="1">
      <alignment horizontal="left" vertical="center" wrapText="1"/>
    </xf>
    <xf numFmtId="0" fontId="4" fillId="0" borderId="27" xfId="8" applyFont="1" applyBorder="1" applyAlignment="1">
      <alignment horizontal="left" vertical="center" wrapText="1"/>
    </xf>
    <xf numFmtId="0" fontId="4" fillId="0" borderId="22" xfId="8" applyFont="1" applyBorder="1" applyAlignment="1">
      <alignment horizontal="left" vertical="center" wrapText="1"/>
    </xf>
    <xf numFmtId="0" fontId="4" fillId="0" borderId="33" xfId="8" applyFont="1" applyBorder="1" applyAlignment="1">
      <alignment horizontal="center" vertical="center" wrapText="1"/>
    </xf>
    <xf numFmtId="0" fontId="4" fillId="0" borderId="195" xfId="8" applyFont="1" applyBorder="1" applyAlignment="1">
      <alignment horizontal="left" vertical="center" wrapText="1"/>
    </xf>
    <xf numFmtId="0" fontId="4" fillId="0" borderId="196" xfId="8" applyFont="1" applyBorder="1" applyAlignment="1">
      <alignment horizontal="left" vertical="center" wrapText="1"/>
    </xf>
    <xf numFmtId="0" fontId="4" fillId="0" borderId="32" xfId="8" applyFont="1" applyBorder="1" applyAlignment="1">
      <alignment horizontal="center" vertical="center" wrapText="1"/>
    </xf>
    <xf numFmtId="0" fontId="4" fillId="0" borderId="43" xfId="8" applyFont="1" applyBorder="1" applyAlignment="1">
      <alignment horizontal="center" vertical="center" wrapText="1"/>
    </xf>
    <xf numFmtId="0" fontId="4" fillId="0" borderId="171" xfId="8" applyFont="1" applyBorder="1" applyAlignment="1">
      <alignment horizontal="center" vertical="center" wrapText="1"/>
    </xf>
    <xf numFmtId="0" fontId="4" fillId="0" borderId="172" xfId="8" applyFont="1" applyBorder="1" applyAlignment="1">
      <alignment horizontal="center" vertical="center" wrapText="1"/>
    </xf>
    <xf numFmtId="0" fontId="4" fillId="0" borderId="11" xfId="8" applyFont="1" applyBorder="1" applyAlignment="1">
      <alignment horizontal="left" shrinkToFit="1"/>
    </xf>
    <xf numFmtId="0" fontId="4" fillId="0" borderId="24" xfId="8" applyFont="1" applyBorder="1" applyAlignment="1">
      <alignment horizontal="left" shrinkToFit="1"/>
    </xf>
    <xf numFmtId="0" fontId="4" fillId="0" borderId="10" xfId="8" applyFont="1" applyBorder="1" applyAlignment="1">
      <alignment horizontal="left" shrinkToFit="1"/>
    </xf>
    <xf numFmtId="0" fontId="4" fillId="0" borderId="24" xfId="8" applyFont="1" applyBorder="1" applyAlignment="1">
      <alignment horizontal="center" wrapText="1"/>
    </xf>
    <xf numFmtId="0" fontId="4" fillId="0" borderId="10" xfId="8" applyFont="1" applyBorder="1" applyAlignment="1">
      <alignment horizontal="center" wrapText="1"/>
    </xf>
    <xf numFmtId="0" fontId="4" fillId="0" borderId="11" xfId="8" applyFont="1" applyBorder="1" applyAlignment="1">
      <alignment horizontal="center" wrapText="1"/>
    </xf>
    <xf numFmtId="0" fontId="4" fillId="0" borderId="11" xfId="8" applyFont="1" applyBorder="1" applyAlignment="1">
      <alignment horizontal="left" wrapText="1"/>
    </xf>
    <xf numFmtId="0" fontId="4" fillId="0" borderId="24" xfId="8" applyFont="1" applyBorder="1" applyAlignment="1">
      <alignment horizontal="left" wrapText="1"/>
    </xf>
    <xf numFmtId="0" fontId="4" fillId="0" borderId="10" xfId="8" applyFont="1" applyBorder="1" applyAlignment="1">
      <alignment horizontal="left" wrapText="1"/>
    </xf>
    <xf numFmtId="0" fontId="4" fillId="0" borderId="11" xfId="8" applyFont="1" applyBorder="1" applyAlignment="1">
      <alignment horizontal="center"/>
    </xf>
    <xf numFmtId="0" fontId="4" fillId="0" borderId="24" xfId="8" applyFont="1" applyBorder="1" applyAlignment="1">
      <alignment horizontal="center"/>
    </xf>
    <xf numFmtId="0" fontId="4" fillId="0" borderId="10" xfId="8" applyFont="1" applyBorder="1" applyAlignment="1">
      <alignment horizontal="center"/>
    </xf>
    <xf numFmtId="0" fontId="4" fillId="0" borderId="45" xfId="8" applyFont="1" applyBorder="1" applyAlignment="1">
      <alignment horizontal="center" vertical="center" textRotation="255" shrinkToFit="1"/>
    </xf>
    <xf numFmtId="0" fontId="4" fillId="0" borderId="41" xfId="8" applyFont="1" applyBorder="1" applyAlignment="1">
      <alignment horizontal="center" vertical="center" textRotation="255" shrinkToFit="1"/>
    </xf>
    <xf numFmtId="0" fontId="4" fillId="0" borderId="21" xfId="8" applyFont="1" applyBorder="1" applyAlignment="1">
      <alignment horizontal="center" vertical="center" textRotation="255" shrinkToFit="1"/>
    </xf>
    <xf numFmtId="0" fontId="4" fillId="0" borderId="163" xfId="8" applyFont="1" applyBorder="1" applyAlignment="1">
      <alignment horizontal="left" vertical="center"/>
    </xf>
    <xf numFmtId="0" fontId="10" fillId="0" borderId="32" xfId="8" applyFont="1" applyBorder="1" applyAlignment="1">
      <alignment horizontal="left" vertical="center" wrapText="1"/>
    </xf>
    <xf numFmtId="0" fontId="10" fillId="0" borderId="33" xfId="8" applyFont="1" applyBorder="1" applyAlignment="1">
      <alignment horizontal="left" vertical="center" wrapText="1"/>
    </xf>
    <xf numFmtId="0" fontId="10" fillId="0" borderId="43" xfId="8" applyFont="1" applyBorder="1" applyAlignment="1">
      <alignment horizontal="left" vertical="center" wrapText="1"/>
    </xf>
    <xf numFmtId="0" fontId="10" fillId="0" borderId="5" xfId="8" applyFont="1" applyBorder="1" applyAlignment="1">
      <alignment horizontal="left" vertical="center" wrapText="1"/>
    </xf>
    <xf numFmtId="0" fontId="10" fillId="0" borderId="0" xfId="8" applyFont="1" applyAlignment="1">
      <alignment horizontal="left" vertical="center" wrapText="1"/>
    </xf>
    <xf numFmtId="0" fontId="10" fillId="0" borderId="30" xfId="8" applyFont="1" applyBorder="1" applyAlignment="1">
      <alignment horizontal="left" vertical="center" wrapText="1"/>
    </xf>
    <xf numFmtId="0" fontId="10" fillId="0" borderId="23" xfId="8" applyFont="1" applyBorder="1" applyAlignment="1">
      <alignment horizontal="left" vertical="center" wrapText="1"/>
    </xf>
    <xf numFmtId="0" fontId="10" fillId="0" borderId="27" xfId="8" applyFont="1" applyBorder="1" applyAlignment="1">
      <alignment horizontal="left" vertical="center" wrapText="1"/>
    </xf>
    <xf numFmtId="0" fontId="10" fillId="0" borderId="22" xfId="8" applyFont="1" applyBorder="1" applyAlignment="1">
      <alignment horizontal="left" vertical="center" wrapText="1"/>
    </xf>
    <xf numFmtId="0" fontId="4" fillId="0" borderId="8" xfId="8" applyFont="1" applyBorder="1" applyAlignment="1">
      <alignment horizontal="center" vertical="center" textRotation="255" shrinkToFit="1"/>
    </xf>
    <xf numFmtId="0" fontId="4" fillId="0" borderId="11" xfId="8" applyFont="1" applyBorder="1" applyAlignment="1">
      <alignment horizontal="left" vertical="top" wrapText="1"/>
    </xf>
    <xf numFmtId="0" fontId="4" fillId="0" borderId="24" xfId="8" applyFont="1" applyBorder="1" applyAlignment="1">
      <alignment horizontal="left" vertical="top" wrapText="1"/>
    </xf>
    <xf numFmtId="0" fontId="4" fillId="0" borderId="32" xfId="8" applyFont="1" applyBorder="1" applyAlignment="1">
      <alignment horizontal="left" vertical="top" wrapText="1"/>
    </xf>
    <xf numFmtId="0" fontId="4" fillId="0" borderId="0" xfId="8" applyFont="1" applyAlignment="1">
      <alignment horizontal="left" vertical="top" wrapText="1"/>
    </xf>
    <xf numFmtId="0" fontId="4" fillId="0" borderId="198" xfId="8" applyFont="1" applyBorder="1" applyAlignment="1">
      <alignment horizontal="center" wrapText="1"/>
    </xf>
    <xf numFmtId="0" fontId="4" fillId="0" borderId="197" xfId="8" applyFont="1" applyBorder="1" applyAlignment="1">
      <alignment horizontal="center" wrapText="1"/>
    </xf>
    <xf numFmtId="0" fontId="4" fillId="0" borderId="30" xfId="8" applyFont="1" applyBorder="1" applyAlignment="1">
      <alignment horizontal="center" wrapText="1"/>
    </xf>
    <xf numFmtId="0" fontId="4" fillId="0" borderId="32" xfId="8" applyFont="1" applyBorder="1" applyAlignment="1">
      <alignment horizontal="center"/>
    </xf>
    <xf numFmtId="0" fontId="4" fillId="0" borderId="33" xfId="8" applyFont="1" applyBorder="1" applyAlignment="1">
      <alignment horizontal="center"/>
    </xf>
    <xf numFmtId="0" fontId="4" fillId="0" borderId="43" xfId="8" applyFont="1" applyBorder="1" applyAlignment="1">
      <alignment horizontal="center"/>
    </xf>
    <xf numFmtId="0" fontId="4" fillId="0" borderId="23" xfId="8" applyFont="1" applyBorder="1" applyAlignment="1">
      <alignment horizontal="center" vertical="center"/>
    </xf>
    <xf numFmtId="0" fontId="4" fillId="0" borderId="27" xfId="8" applyFont="1" applyBorder="1" applyAlignment="1">
      <alignment horizontal="center" vertical="center"/>
    </xf>
    <xf numFmtId="0" fontId="4" fillId="0" borderId="22" xfId="8" applyFont="1" applyBorder="1" applyAlignment="1">
      <alignment horizontal="center" vertical="center"/>
    </xf>
    <xf numFmtId="0" fontId="10" fillId="0" borderId="24" xfId="8" applyFont="1" applyBorder="1" applyAlignment="1">
      <alignment horizontal="left" vertical="center" wrapText="1"/>
    </xf>
    <xf numFmtId="0" fontId="4" fillId="0" borderId="11" xfId="8" applyFont="1" applyBorder="1" applyAlignment="1">
      <alignment vertical="center" shrinkToFit="1"/>
    </xf>
    <xf numFmtId="0" fontId="4" fillId="0" borderId="24" xfId="8" applyFont="1" applyBorder="1" applyAlignment="1">
      <alignment vertical="center" shrinkToFit="1"/>
    </xf>
    <xf numFmtId="0" fontId="4" fillId="0" borderId="10" xfId="8" applyFont="1" applyBorder="1" applyAlignment="1">
      <alignment vertical="center" shrinkToFit="1"/>
    </xf>
    <xf numFmtId="0" fontId="4" fillId="0" borderId="24" xfId="8" applyFont="1" applyBorder="1" applyAlignment="1">
      <alignment horizontal="left" vertical="top"/>
    </xf>
    <xf numFmtId="0" fontId="23" fillId="0" borderId="24" xfId="8" applyBorder="1" applyAlignment="1">
      <alignment horizontal="left" vertical="top"/>
    </xf>
    <xf numFmtId="0" fontId="4" fillId="0" borderId="154" xfId="8" applyFont="1" applyBorder="1" applyAlignment="1">
      <alignment horizontal="center" wrapText="1"/>
    </xf>
    <xf numFmtId="0" fontId="4" fillId="0" borderId="23" xfId="8" applyFont="1" applyBorder="1" applyAlignment="1">
      <alignment horizontal="center"/>
    </xf>
    <xf numFmtId="0" fontId="4" fillId="0" borderId="27" xfId="8" applyFont="1" applyBorder="1" applyAlignment="1">
      <alignment horizontal="center"/>
    </xf>
    <xf numFmtId="0" fontId="4" fillId="0" borderId="22" xfId="8" applyFont="1" applyBorder="1" applyAlignment="1">
      <alignment horizontal="center"/>
    </xf>
    <xf numFmtId="0" fontId="4" fillId="0" borderId="23" xfId="8" applyFont="1" applyBorder="1" applyAlignment="1">
      <alignment horizontal="center" shrinkToFit="1"/>
    </xf>
    <xf numFmtId="0" fontId="4" fillId="0" borderId="27" xfId="8" applyFont="1" applyBorder="1" applyAlignment="1">
      <alignment horizontal="center" shrinkToFit="1"/>
    </xf>
    <xf numFmtId="0" fontId="4" fillId="0" borderId="22" xfId="8" applyFont="1" applyBorder="1" applyAlignment="1">
      <alignment horizontal="center" shrinkToFit="1"/>
    </xf>
    <xf numFmtId="0" fontId="4" fillId="0" borderId="11" xfId="8" applyFont="1" applyBorder="1" applyAlignment="1">
      <alignment horizontal="center" shrinkToFit="1"/>
    </xf>
    <xf numFmtId="0" fontId="4" fillId="0" borderId="24" xfId="8" applyFont="1" applyBorder="1" applyAlignment="1">
      <alignment horizontal="center" shrinkToFit="1"/>
    </xf>
    <xf numFmtId="0" fontId="4" fillId="0" borderId="10" xfId="8" applyFont="1" applyBorder="1" applyAlignment="1">
      <alignment horizontal="center" shrinkToFit="1"/>
    </xf>
    <xf numFmtId="0" fontId="4" fillId="0" borderId="24" xfId="8" applyFont="1" applyBorder="1" applyAlignment="1">
      <alignment horizontal="left" vertical="center" shrinkToFit="1"/>
    </xf>
    <xf numFmtId="0" fontId="23" fillId="0" borderId="24" xfId="8" applyBorder="1" applyAlignment="1">
      <alignment horizontal="left" vertical="center" shrinkToFit="1"/>
    </xf>
    <xf numFmtId="0" fontId="4" fillId="0" borderId="24" xfId="8" applyFont="1" applyBorder="1" applyAlignment="1">
      <alignment horizontal="left" vertical="top" shrinkToFit="1"/>
    </xf>
    <xf numFmtId="0" fontId="23" fillId="0" borderId="24" xfId="8" applyBorder="1" applyAlignment="1">
      <alignment horizontal="left" vertical="top" shrinkToFit="1"/>
    </xf>
    <xf numFmtId="0" fontId="4" fillId="0" borderId="27" xfId="8" applyFont="1" applyBorder="1" applyAlignment="1">
      <alignment horizontal="left" vertical="center" shrinkToFit="1"/>
    </xf>
    <xf numFmtId="0" fontId="23" fillId="0" borderId="27" xfId="8" applyBorder="1" applyAlignment="1">
      <alignment vertical="center" shrinkToFit="1"/>
    </xf>
    <xf numFmtId="0" fontId="23" fillId="0" borderId="24" xfId="8" applyBorder="1" applyAlignment="1">
      <alignment vertical="center" shrinkToFit="1"/>
    </xf>
    <xf numFmtId="0" fontId="4" fillId="0" borderId="186" xfId="8" applyFont="1" applyBorder="1" applyAlignment="1">
      <alignment horizontal="left" vertical="top" shrinkToFit="1"/>
    </xf>
    <xf numFmtId="0" fontId="4" fillId="0" borderId="199" xfId="8" applyFont="1" applyBorder="1" applyAlignment="1">
      <alignment horizontal="left" vertical="top" shrinkToFit="1"/>
    </xf>
    <xf numFmtId="0" fontId="23" fillId="0" borderId="199" xfId="8" applyBorder="1" applyAlignment="1">
      <alignment shrinkToFit="1"/>
    </xf>
    <xf numFmtId="0" fontId="4" fillId="0" borderId="33" xfId="8" applyFont="1" applyBorder="1" applyAlignment="1">
      <alignment horizontal="left" vertical="top" wrapText="1"/>
    </xf>
    <xf numFmtId="0" fontId="4" fillId="0" borderId="5" xfId="8" applyFont="1" applyBorder="1" applyAlignment="1">
      <alignment horizontal="left" vertical="top" wrapText="1"/>
    </xf>
    <xf numFmtId="0" fontId="4" fillId="0" borderId="23" xfId="8" applyFont="1" applyBorder="1" applyAlignment="1">
      <alignment horizontal="left" vertical="top" wrapText="1"/>
    </xf>
    <xf numFmtId="0" fontId="4" fillId="0" borderId="27" xfId="8" applyFont="1" applyBorder="1" applyAlignment="1">
      <alignment horizontal="left" vertical="top" wrapText="1"/>
    </xf>
    <xf numFmtId="0" fontId="4" fillId="0" borderId="43" xfId="8" applyFont="1" applyBorder="1" applyAlignment="1">
      <alignment horizontal="left" vertical="top" wrapText="1"/>
    </xf>
    <xf numFmtId="0" fontId="4" fillId="0" borderId="30" xfId="8" applyFont="1" applyBorder="1" applyAlignment="1">
      <alignment horizontal="left" vertical="top" wrapText="1"/>
    </xf>
    <xf numFmtId="0" fontId="4" fillId="0" borderId="22" xfId="8" applyFont="1" applyBorder="1" applyAlignment="1">
      <alignment horizontal="left" vertical="top" wrapText="1"/>
    </xf>
    <xf numFmtId="0" fontId="4" fillId="0" borderId="8" xfId="8" applyFont="1" applyBorder="1" applyAlignment="1">
      <alignment horizontal="left" wrapText="1"/>
    </xf>
    <xf numFmtId="0" fontId="4" fillId="0" borderId="21" xfId="8" applyFont="1" applyBorder="1" applyAlignment="1">
      <alignment horizontal="left" wrapText="1"/>
    </xf>
    <xf numFmtId="0" fontId="4" fillId="0" borderId="32" xfId="8" applyFont="1" applyBorder="1" applyAlignment="1">
      <alignment horizontal="left" vertical="center"/>
    </xf>
    <xf numFmtId="0" fontId="4" fillId="0" borderId="33" xfId="8" applyFont="1" applyBorder="1" applyAlignment="1">
      <alignment horizontal="left" vertical="center"/>
    </xf>
    <xf numFmtId="0" fontId="4" fillId="0" borderId="0" xfId="8" applyFont="1" applyAlignment="1">
      <alignment horizontal="left" vertical="center"/>
    </xf>
    <xf numFmtId="0" fontId="4" fillId="0" borderId="43" xfId="8" applyFont="1" applyBorder="1" applyAlignment="1">
      <alignment horizontal="left" vertical="center"/>
    </xf>
    <xf numFmtId="0" fontId="4" fillId="0" borderId="11" xfId="8" applyFont="1" applyBorder="1" applyAlignment="1">
      <alignment horizontal="left"/>
    </xf>
    <xf numFmtId="0" fontId="4" fillId="0" borderId="24" xfId="8" applyFont="1" applyBorder="1" applyAlignment="1">
      <alignment horizontal="left"/>
    </xf>
    <xf numFmtId="0" fontId="4" fillId="0" borderId="23" xfId="8" applyFont="1" applyBorder="1" applyAlignment="1">
      <alignment horizontal="left" vertical="center"/>
    </xf>
    <xf numFmtId="0" fontId="4" fillId="0" borderId="27" xfId="8" applyFont="1" applyBorder="1" applyAlignment="1">
      <alignment horizontal="left" vertical="center"/>
    </xf>
    <xf numFmtId="0" fontId="4" fillId="0" borderId="22" xfId="8" applyFont="1" applyBorder="1" applyAlignment="1">
      <alignment horizontal="left" vertical="center"/>
    </xf>
    <xf numFmtId="0" fontId="1" fillId="0" borderId="32" xfId="8" applyFont="1" applyBorder="1" applyAlignment="1">
      <alignment horizontal="left" vertical="top" wrapText="1"/>
    </xf>
    <xf numFmtId="0" fontId="1" fillId="0" borderId="33" xfId="8" applyFont="1" applyBorder="1" applyAlignment="1">
      <alignment horizontal="left" vertical="top" wrapText="1"/>
    </xf>
    <xf numFmtId="0" fontId="1" fillId="0" borderId="43" xfId="8" applyFont="1" applyBorder="1" applyAlignment="1">
      <alignment horizontal="left" vertical="top" wrapText="1"/>
    </xf>
    <xf numFmtId="0" fontId="23" fillId="0" borderId="5" xfId="8" applyBorder="1" applyAlignment="1">
      <alignment horizontal="left" vertical="top" wrapText="1"/>
    </xf>
    <xf numFmtId="0" fontId="23" fillId="0" borderId="0" xfId="8" applyAlignment="1">
      <alignment horizontal="left" vertical="top" wrapText="1"/>
    </xf>
    <xf numFmtId="0" fontId="23" fillId="0" borderId="30" xfId="8" applyBorder="1" applyAlignment="1">
      <alignment horizontal="left" vertical="top" wrapText="1"/>
    </xf>
    <xf numFmtId="0" fontId="23" fillId="0" borderId="23" xfId="8" applyBorder="1" applyAlignment="1">
      <alignment horizontal="left" vertical="top" wrapText="1"/>
    </xf>
    <xf numFmtId="0" fontId="23" fillId="0" borderId="27" xfId="8" applyBorder="1" applyAlignment="1">
      <alignment horizontal="left" vertical="top" wrapText="1"/>
    </xf>
    <xf numFmtId="0" fontId="23" fillId="0" borderId="22" xfId="8" applyBorder="1" applyAlignment="1">
      <alignment horizontal="left" vertical="top" wrapText="1"/>
    </xf>
    <xf numFmtId="0" fontId="1" fillId="0" borderId="32" xfId="8" applyFont="1" applyBorder="1" applyAlignment="1">
      <alignment horizontal="left" vertical="center"/>
    </xf>
    <xf numFmtId="0" fontId="1" fillId="0" borderId="33" xfId="8" applyFont="1" applyBorder="1" applyAlignment="1">
      <alignment horizontal="left" vertical="center"/>
    </xf>
    <xf numFmtId="0" fontId="1" fillId="0" borderId="43" xfId="8" applyFont="1" applyBorder="1" applyAlignment="1">
      <alignment horizontal="left" vertical="center"/>
    </xf>
    <xf numFmtId="0" fontId="1" fillId="0" borderId="11" xfId="8" applyFont="1" applyBorder="1" applyAlignment="1">
      <alignment horizontal="left" vertical="center"/>
    </xf>
    <xf numFmtId="0" fontId="1" fillId="0" borderId="24" xfId="8" applyFont="1" applyBorder="1" applyAlignment="1">
      <alignment horizontal="left" vertical="center"/>
    </xf>
    <xf numFmtId="0" fontId="1" fillId="0" borderId="10" xfId="8" applyFont="1" applyBorder="1" applyAlignment="1">
      <alignment horizontal="left" vertical="center"/>
    </xf>
    <xf numFmtId="0" fontId="1" fillId="0" borderId="138" xfId="8" applyFont="1" applyBorder="1" applyAlignment="1">
      <alignment horizontal="center" vertical="top"/>
    </xf>
    <xf numFmtId="0" fontId="1" fillId="0" borderId="182" xfId="8" applyFont="1" applyBorder="1" applyAlignment="1">
      <alignment horizontal="left" vertical="top" wrapText="1"/>
    </xf>
    <xf numFmtId="0" fontId="1" fillId="0" borderId="183" xfId="8" applyFont="1" applyBorder="1" applyAlignment="1">
      <alignment horizontal="left" vertical="top" wrapText="1"/>
    </xf>
    <xf numFmtId="0" fontId="1" fillId="0" borderId="184" xfId="8" applyFont="1" applyBorder="1" applyAlignment="1">
      <alignment horizontal="left" vertical="top" wrapText="1"/>
    </xf>
    <xf numFmtId="0" fontId="1" fillId="0" borderId="5" xfId="8" applyFont="1" applyBorder="1" applyAlignment="1">
      <alignment horizontal="left" vertical="top" wrapText="1"/>
    </xf>
    <xf numFmtId="0" fontId="1" fillId="0" borderId="0" xfId="8" applyFont="1" applyAlignment="1">
      <alignment horizontal="left" vertical="top" wrapText="1"/>
    </xf>
    <xf numFmtId="0" fontId="1" fillId="0" borderId="30" xfId="8" applyFont="1" applyBorder="1" applyAlignment="1">
      <alignment horizontal="left" vertical="top" wrapText="1"/>
    </xf>
    <xf numFmtId="0" fontId="1" fillId="0" borderId="23" xfId="8" applyFont="1" applyBorder="1" applyAlignment="1">
      <alignment horizontal="left" vertical="top" wrapText="1"/>
    </xf>
    <xf numFmtId="0" fontId="1" fillId="0" borderId="27" xfId="8" applyFont="1" applyBorder="1" applyAlignment="1">
      <alignment horizontal="left" vertical="top" wrapText="1"/>
    </xf>
    <xf numFmtId="0" fontId="1" fillId="0" borderId="22" xfId="8" applyFont="1" applyBorder="1" applyAlignment="1">
      <alignment horizontal="left" vertical="top" wrapText="1"/>
    </xf>
    <xf numFmtId="0" fontId="1" fillId="0" borderId="185" xfId="8" applyFont="1" applyBorder="1" applyAlignment="1">
      <alignment horizontal="left" vertical="center"/>
    </xf>
    <xf numFmtId="0" fontId="1" fillId="0" borderId="186" xfId="8" applyFont="1" applyBorder="1" applyAlignment="1">
      <alignment horizontal="left" vertical="center"/>
    </xf>
    <xf numFmtId="0" fontId="1" fillId="0" borderId="187" xfId="8" applyFont="1" applyBorder="1" applyAlignment="1">
      <alignment horizontal="left" vertical="center"/>
    </xf>
    <xf numFmtId="0" fontId="1" fillId="0" borderId="11" xfId="8" applyFont="1" applyBorder="1" applyAlignment="1">
      <alignment horizontal="left" vertical="top" wrapText="1"/>
    </xf>
    <xf numFmtId="0" fontId="1" fillId="0" borderId="24" xfId="8" applyFont="1" applyBorder="1" applyAlignment="1">
      <alignment horizontal="left" vertical="top" wrapText="1"/>
    </xf>
    <xf numFmtId="0" fontId="1" fillId="0" borderId="10" xfId="8" applyFont="1" applyBorder="1" applyAlignment="1">
      <alignment horizontal="left" vertical="top" wrapText="1"/>
    </xf>
    <xf numFmtId="0" fontId="1" fillId="0" borderId="5" xfId="8" applyFont="1" applyBorder="1" applyAlignment="1">
      <alignment horizontal="left" vertical="center"/>
    </xf>
    <xf numFmtId="0" fontId="1" fillId="0" borderId="0" xfId="8" applyFont="1" applyAlignment="1">
      <alignment horizontal="left" vertical="center"/>
    </xf>
    <xf numFmtId="0" fontId="1" fillId="0" borderId="30" xfId="8" applyFont="1" applyBorder="1" applyAlignment="1">
      <alignment horizontal="left" vertical="center"/>
    </xf>
    <xf numFmtId="0" fontId="1" fillId="0" borderId="179" xfId="8" applyFont="1" applyBorder="1" applyAlignment="1">
      <alignment horizontal="left" vertical="center"/>
    </xf>
    <xf numFmtId="0" fontId="1" fillId="0" borderId="180" xfId="8" applyFont="1" applyBorder="1" applyAlignment="1">
      <alignment horizontal="left" vertical="center"/>
    </xf>
    <xf numFmtId="0" fontId="1" fillId="0" borderId="181" xfId="8" applyFont="1" applyBorder="1" applyAlignment="1">
      <alignment horizontal="left" vertical="center"/>
    </xf>
    <xf numFmtId="0" fontId="1" fillId="0" borderId="11" xfId="8" applyFont="1" applyBorder="1" applyAlignment="1">
      <alignment horizontal="center" vertical="center"/>
    </xf>
    <xf numFmtId="0" fontId="1" fillId="0" borderId="24" xfId="8" applyFont="1" applyBorder="1" applyAlignment="1">
      <alignment horizontal="center" vertical="center"/>
    </xf>
    <xf numFmtId="0" fontId="1" fillId="0" borderId="10" xfId="8" applyFont="1" applyBorder="1" applyAlignment="1">
      <alignment horizontal="center" vertical="center"/>
    </xf>
    <xf numFmtId="0" fontId="1" fillId="0" borderId="0" xfId="8" applyFont="1" applyAlignment="1">
      <alignment horizontal="center" vertical="center"/>
    </xf>
    <xf numFmtId="0" fontId="1" fillId="0" borderId="0" xfId="8" applyFont="1" applyAlignment="1">
      <alignment horizontal="right" vertical="center"/>
    </xf>
    <xf numFmtId="0" fontId="5" fillId="8" borderId="11" xfId="8" applyFont="1" applyFill="1" applyBorder="1" applyAlignment="1">
      <alignment horizontal="left" vertical="center"/>
    </xf>
    <xf numFmtId="0" fontId="5" fillId="8" borderId="24" xfId="8" applyFont="1" applyFill="1" applyBorder="1" applyAlignment="1">
      <alignment horizontal="left" vertical="center"/>
    </xf>
    <xf numFmtId="0" fontId="5" fillId="8" borderId="10" xfId="8" applyFont="1" applyFill="1" applyBorder="1" applyAlignment="1">
      <alignment horizontal="left" vertical="center"/>
    </xf>
    <xf numFmtId="0" fontId="5" fillId="8" borderId="32" xfId="8" applyFont="1" applyFill="1" applyBorder="1" applyAlignment="1">
      <alignment horizontal="center" vertical="center"/>
    </xf>
    <xf numFmtId="0" fontId="5" fillId="8" borderId="33" xfId="8" applyFont="1" applyFill="1" applyBorder="1" applyAlignment="1">
      <alignment horizontal="center" vertical="center"/>
    </xf>
    <xf numFmtId="0" fontId="5" fillId="8" borderId="43" xfId="8" applyFont="1" applyFill="1" applyBorder="1" applyAlignment="1">
      <alignment horizontal="center" vertical="center"/>
    </xf>
    <xf numFmtId="0" fontId="5" fillId="8" borderId="175" xfId="8" applyFont="1" applyFill="1" applyBorder="1" applyAlignment="1">
      <alignment horizontal="center" vertical="center"/>
    </xf>
    <xf numFmtId="0" fontId="5" fillId="8" borderId="171" xfId="8" applyFont="1" applyFill="1" applyBorder="1" applyAlignment="1">
      <alignment horizontal="center" vertical="center"/>
    </xf>
    <xf numFmtId="0" fontId="5" fillId="8" borderId="172" xfId="8" applyFont="1" applyFill="1" applyBorder="1" applyAlignment="1">
      <alignment horizontal="center" vertical="center"/>
    </xf>
    <xf numFmtId="0" fontId="5" fillId="8" borderId="169" xfId="8" applyFont="1" applyFill="1" applyBorder="1" applyAlignment="1">
      <alignment horizontal="center" vertical="center"/>
    </xf>
    <xf numFmtId="0" fontId="5" fillId="8" borderId="0" xfId="8" applyFont="1" applyFill="1" applyAlignment="1">
      <alignment horizontal="center" vertical="center"/>
    </xf>
    <xf numFmtId="0" fontId="5" fillId="8" borderId="27" xfId="8" applyFont="1" applyFill="1" applyBorder="1" applyAlignment="1">
      <alignment horizontal="center" vertical="center"/>
    </xf>
    <xf numFmtId="0" fontId="37" fillId="0" borderId="193" xfId="8" applyFont="1" applyBorder="1" applyAlignment="1">
      <alignment horizontal="center" vertical="center" wrapText="1"/>
    </xf>
    <xf numFmtId="0" fontId="37" fillId="0" borderId="8" xfId="8" applyFont="1" applyBorder="1" applyAlignment="1">
      <alignment horizontal="center" vertical="center" wrapText="1"/>
    </xf>
    <xf numFmtId="0" fontId="37" fillId="0" borderId="193" xfId="8" applyFont="1" applyBorder="1" applyAlignment="1">
      <alignment horizontal="center" vertical="center" shrinkToFit="1"/>
    </xf>
    <xf numFmtId="0" fontId="37" fillId="0" borderId="11" xfId="8" applyFont="1" applyBorder="1" applyAlignment="1">
      <alignment horizontal="center" vertical="center"/>
    </xf>
    <xf numFmtId="0" fontId="37" fillId="0" borderId="24" xfId="8" applyFont="1" applyBorder="1" applyAlignment="1">
      <alignment horizontal="center" vertical="center"/>
    </xf>
    <xf numFmtId="0" fontId="37" fillId="0" borderId="188" xfId="8" applyFont="1" applyBorder="1" applyAlignment="1">
      <alignment horizontal="center" vertical="center"/>
    </xf>
    <xf numFmtId="0" fontId="37" fillId="0" borderId="189" xfId="8" applyFont="1" applyBorder="1" applyAlignment="1">
      <alignment horizontal="center" vertical="center" wrapText="1"/>
    </xf>
    <xf numFmtId="0" fontId="37" fillId="0" borderId="190" xfId="8" applyFont="1" applyBorder="1" applyAlignment="1">
      <alignment horizontal="center" vertical="center" wrapText="1"/>
    </xf>
    <xf numFmtId="0" fontId="37" fillId="0" borderId="191" xfId="8" applyFont="1" applyBorder="1" applyAlignment="1">
      <alignment horizontal="center" vertical="center" wrapText="1"/>
    </xf>
    <xf numFmtId="0" fontId="37" fillId="0" borderId="45" xfId="8" applyFont="1" applyBorder="1" applyAlignment="1">
      <alignment horizontal="center" vertical="center" wrapText="1"/>
    </xf>
    <xf numFmtId="0" fontId="23" fillId="0" borderId="41" xfId="8" applyBorder="1" applyAlignment="1">
      <alignment horizontal="center" vertical="center" wrapText="1"/>
    </xf>
    <xf numFmtId="0" fontId="23" fillId="0" borderId="21" xfId="8" applyBorder="1" applyAlignment="1">
      <alignment horizontal="center" vertical="center" wrapText="1"/>
    </xf>
    <xf numFmtId="0" fontId="37" fillId="0" borderId="41" xfId="8" applyFont="1" applyBorder="1" applyAlignment="1">
      <alignment horizontal="center" vertical="center" wrapText="1"/>
    </xf>
    <xf numFmtId="0" fontId="37" fillId="0" borderId="21" xfId="8" applyFont="1" applyBorder="1" applyAlignment="1">
      <alignment horizontal="center" vertical="center" wrapText="1"/>
    </xf>
    <xf numFmtId="0" fontId="37" fillId="0" borderId="10" xfId="8" applyFont="1" applyBorder="1" applyAlignment="1">
      <alignment horizontal="center" vertical="center"/>
    </xf>
    <xf numFmtId="0" fontId="40" fillId="3" borderId="0" xfId="9" applyFill="1" applyAlignment="1">
      <alignment horizontal="left" vertical="center"/>
    </xf>
    <xf numFmtId="0" fontId="40" fillId="3" borderId="0" xfId="9" applyFill="1" applyAlignment="1">
      <alignment horizontal="left" vertical="center" wrapText="1"/>
    </xf>
    <xf numFmtId="0" fontId="40" fillId="3" borderId="8" xfId="9" applyFill="1" applyBorder="1" applyAlignment="1">
      <alignment horizontal="center" vertical="center"/>
    </xf>
    <xf numFmtId="176" fontId="46" fillId="3" borderId="11" xfId="9" applyNumberFormat="1" applyFont="1" applyFill="1" applyBorder="1" applyAlignment="1">
      <alignment horizontal="center" vertical="center"/>
    </xf>
    <xf numFmtId="176" fontId="46" fillId="3" borderId="24" xfId="9" applyNumberFormat="1" applyFont="1" applyFill="1" applyBorder="1" applyAlignment="1">
      <alignment horizontal="center" vertical="center"/>
    </xf>
    <xf numFmtId="176" fontId="46" fillId="3" borderId="10" xfId="9" applyNumberFormat="1" applyFont="1" applyFill="1" applyBorder="1" applyAlignment="1">
      <alignment horizontal="center" vertical="center"/>
    </xf>
    <xf numFmtId="0" fontId="40" fillId="3" borderId="32" xfId="9" applyFill="1" applyBorder="1" applyAlignment="1">
      <alignment horizontal="center" vertical="center" wrapText="1"/>
    </xf>
    <xf numFmtId="0" fontId="40" fillId="3" borderId="33" xfId="9" applyFill="1" applyBorder="1" applyAlignment="1">
      <alignment horizontal="center" vertical="center" wrapText="1"/>
    </xf>
    <xf numFmtId="0" fontId="40" fillId="3" borderId="43" xfId="9" applyFill="1" applyBorder="1" applyAlignment="1">
      <alignment horizontal="center" vertical="center" wrapText="1"/>
    </xf>
    <xf numFmtId="182" fontId="46" fillId="9" borderId="32" xfId="11" applyNumberFormat="1" applyFont="1" applyFill="1" applyBorder="1" applyAlignment="1">
      <alignment horizontal="center" vertical="center"/>
    </xf>
    <xf numFmtId="182" fontId="46" fillId="9" borderId="33" xfId="11" applyNumberFormat="1" applyFont="1" applyFill="1" applyBorder="1" applyAlignment="1">
      <alignment horizontal="center" vertical="center"/>
    </xf>
    <xf numFmtId="182" fontId="46" fillId="9" borderId="43" xfId="11" applyNumberFormat="1" applyFont="1" applyFill="1" applyBorder="1" applyAlignment="1">
      <alignment horizontal="center" vertical="center"/>
    </xf>
    <xf numFmtId="182" fontId="46" fillId="9" borderId="23" xfId="11" applyNumberFormat="1" applyFont="1" applyFill="1" applyBorder="1" applyAlignment="1">
      <alignment horizontal="center" vertical="center"/>
    </xf>
    <xf numFmtId="182" fontId="46" fillId="9" borderId="27" xfId="11" applyNumberFormat="1" applyFont="1" applyFill="1" applyBorder="1" applyAlignment="1">
      <alignment horizontal="center" vertical="center"/>
    </xf>
    <xf numFmtId="182" fontId="46" fillId="9" borderId="22" xfId="11" applyNumberFormat="1" applyFont="1" applyFill="1" applyBorder="1" applyAlignment="1">
      <alignment horizontal="center" vertical="center"/>
    </xf>
    <xf numFmtId="0" fontId="40" fillId="3" borderId="23" xfId="9" applyFill="1" applyBorder="1" applyAlignment="1">
      <alignment horizontal="center" vertical="center"/>
    </xf>
    <xf numFmtId="0" fontId="40" fillId="3" borderId="27" xfId="9" applyFill="1" applyBorder="1" applyAlignment="1">
      <alignment horizontal="center" vertical="center"/>
    </xf>
    <xf numFmtId="0" fontId="40" fillId="3" borderId="22" xfId="9" applyFill="1" applyBorder="1" applyAlignment="1">
      <alignment horizontal="center" vertical="center"/>
    </xf>
    <xf numFmtId="181" fontId="46" fillId="4" borderId="8" xfId="10" applyNumberFormat="1" applyFont="1" applyFill="1" applyBorder="1" applyAlignment="1">
      <alignment horizontal="center" vertical="center"/>
    </xf>
    <xf numFmtId="0" fontId="40" fillId="3" borderId="45" xfId="9" applyFill="1" applyBorder="1" applyAlignment="1">
      <alignment horizontal="center" vertical="center"/>
    </xf>
    <xf numFmtId="0" fontId="40" fillId="3" borderId="21" xfId="9" applyFill="1" applyBorder="1" applyAlignment="1">
      <alignment horizontal="center" vertical="center"/>
    </xf>
    <xf numFmtId="176" fontId="46" fillId="3" borderId="32" xfId="9" applyNumberFormat="1" applyFont="1" applyFill="1" applyBorder="1" applyAlignment="1">
      <alignment horizontal="center" vertical="center"/>
    </xf>
    <xf numFmtId="176" fontId="46" fillId="3" borderId="33" xfId="9" applyNumberFormat="1" applyFont="1" applyFill="1" applyBorder="1" applyAlignment="1">
      <alignment horizontal="center" vertical="center"/>
    </xf>
    <xf numFmtId="176" fontId="46" fillId="3" borderId="43" xfId="9" applyNumberFormat="1" applyFont="1" applyFill="1" applyBorder="1" applyAlignment="1">
      <alignment horizontal="center" vertical="center"/>
    </xf>
    <xf numFmtId="176" fontId="46" fillId="3" borderId="23" xfId="9" applyNumberFormat="1" applyFont="1" applyFill="1" applyBorder="1" applyAlignment="1">
      <alignment horizontal="center" vertical="center"/>
    </xf>
    <xf numFmtId="176" fontId="46" fillId="3" borderId="27" xfId="9" applyNumberFormat="1" applyFont="1" applyFill="1" applyBorder="1" applyAlignment="1">
      <alignment horizontal="center" vertical="center"/>
    </xf>
    <xf numFmtId="176" fontId="46" fillId="3" borderId="22" xfId="9" applyNumberFormat="1" applyFont="1" applyFill="1" applyBorder="1" applyAlignment="1">
      <alignment horizontal="center" vertical="center"/>
    </xf>
    <xf numFmtId="0" fontId="40" fillId="3" borderId="27" xfId="9" applyFill="1" applyBorder="1" applyAlignment="1">
      <alignment horizontal="left" vertical="center"/>
    </xf>
    <xf numFmtId="0" fontId="40" fillId="3" borderId="11" xfId="9" applyFill="1" applyBorder="1" applyAlignment="1">
      <alignment horizontal="center" vertical="center"/>
    </xf>
    <xf numFmtId="0" fontId="40" fillId="3" borderId="24" xfId="9" applyFill="1" applyBorder="1" applyAlignment="1">
      <alignment horizontal="center" vertical="center"/>
    </xf>
    <xf numFmtId="0" fontId="40" fillId="3" borderId="10" xfId="9" applyFill="1" applyBorder="1" applyAlignment="1">
      <alignment horizontal="center" vertical="center"/>
    </xf>
    <xf numFmtId="0" fontId="40" fillId="3" borderId="8" xfId="9" applyFill="1" applyBorder="1" applyAlignment="1">
      <alignment horizontal="center" vertical="center" wrapText="1"/>
    </xf>
    <xf numFmtId="0" fontId="44" fillId="3" borderId="8" xfId="9" applyFont="1" applyFill="1" applyBorder="1" applyAlignment="1">
      <alignment horizontal="center" vertical="top" wrapText="1"/>
    </xf>
    <xf numFmtId="0" fontId="40" fillId="3" borderId="8" xfId="9" applyFill="1" applyBorder="1" applyAlignment="1">
      <alignment horizontal="center" vertical="top" wrapText="1"/>
    </xf>
    <xf numFmtId="0" fontId="40" fillId="3" borderId="11" xfId="9" applyFill="1" applyBorder="1" applyAlignment="1">
      <alignment horizontal="center" vertical="center" wrapText="1"/>
    </xf>
    <xf numFmtId="0" fontId="40" fillId="3" borderId="24" xfId="9" applyFill="1" applyBorder="1" applyAlignment="1">
      <alignment horizontal="center" vertical="center" wrapText="1"/>
    </xf>
    <xf numFmtId="0" fontId="40" fillId="3" borderId="10" xfId="9" applyFill="1" applyBorder="1" applyAlignment="1">
      <alignment horizontal="center" vertical="center" wrapText="1"/>
    </xf>
    <xf numFmtId="0" fontId="40" fillId="0" borderId="45" xfId="9" applyBorder="1" applyAlignment="1">
      <alignment horizontal="center" vertical="center"/>
    </xf>
    <xf numFmtId="0" fontId="40" fillId="0" borderId="41" xfId="9" applyBorder="1" applyAlignment="1">
      <alignment horizontal="center" vertical="center"/>
    </xf>
    <xf numFmtId="0" fontId="40" fillId="0" borderId="21" xfId="9" applyBorder="1" applyAlignment="1">
      <alignment horizontal="center" vertical="center"/>
    </xf>
    <xf numFmtId="0" fontId="40" fillId="4" borderId="0" xfId="9" applyFill="1" applyAlignment="1">
      <alignment horizontal="center" vertical="center"/>
    </xf>
    <xf numFmtId="0" fontId="42" fillId="3" borderId="0" xfId="9" applyFont="1" applyFill="1" applyAlignment="1">
      <alignment horizontal="center" vertical="center"/>
    </xf>
    <xf numFmtId="0" fontId="40" fillId="4" borderId="27" xfId="9" applyFill="1" applyBorder="1" applyAlignment="1">
      <alignment horizontal="center" vertical="center" shrinkToFit="1"/>
    </xf>
    <xf numFmtId="0" fontId="40" fillId="4" borderId="24" xfId="9" applyFill="1" applyBorder="1" applyAlignment="1">
      <alignment horizontal="center" vertical="center" shrinkToFit="1"/>
    </xf>
    <xf numFmtId="0" fontId="43" fillId="3" borderId="0" xfId="9" applyFont="1" applyFill="1" applyAlignment="1">
      <alignment horizontal="left" vertical="center"/>
    </xf>
    <xf numFmtId="0" fontId="40" fillId="4" borderId="8" xfId="9" applyFill="1" applyBorder="1" applyAlignment="1">
      <alignment horizontal="center" vertical="center"/>
    </xf>
    <xf numFmtId="0" fontId="40" fillId="4" borderId="8" xfId="9" applyFill="1" applyBorder="1" applyAlignment="1">
      <alignment horizontal="center" vertical="center" shrinkToFit="1"/>
    </xf>
    <xf numFmtId="0" fontId="4" fillId="0" borderId="0" xfId="8" applyFont="1" applyAlignment="1">
      <alignment vertical="center" wrapText="1"/>
    </xf>
    <xf numFmtId="0" fontId="50" fillId="0" borderId="8" xfId="8" applyFont="1" applyBorder="1" applyAlignment="1">
      <alignment horizontal="center" vertical="center"/>
    </xf>
    <xf numFmtId="0" fontId="50" fillId="0" borderId="10" xfId="8" applyFont="1" applyBorder="1" applyAlignment="1">
      <alignment horizontal="center" vertical="center"/>
    </xf>
    <xf numFmtId="0" fontId="50" fillId="0" borderId="11" xfId="8" applyFont="1" applyBorder="1" applyAlignment="1">
      <alignment horizontal="center" vertical="center"/>
    </xf>
    <xf numFmtId="0" fontId="50" fillId="0" borderId="21" xfId="8" applyFont="1" applyBorder="1" applyAlignment="1">
      <alignment horizontal="center" vertical="center"/>
    </xf>
    <xf numFmtId="0" fontId="4" fillId="0" borderId="0" xfId="8" applyFont="1" applyAlignment="1">
      <alignment horizontal="center" vertical="center" wrapText="1"/>
    </xf>
    <xf numFmtId="0" fontId="4" fillId="0" borderId="32" xfId="8" applyFont="1" applyBorder="1" applyAlignment="1">
      <alignment horizontal="center" vertical="center"/>
    </xf>
    <xf numFmtId="0" fontId="4" fillId="0" borderId="33" xfId="8" applyFont="1" applyBorder="1" applyAlignment="1">
      <alignment horizontal="center" vertical="center"/>
    </xf>
    <xf numFmtId="0" fontId="4" fillId="0" borderId="43" xfId="8" applyFont="1" applyBorder="1" applyAlignment="1">
      <alignment horizontal="center" vertical="center"/>
    </xf>
    <xf numFmtId="0" fontId="4" fillId="0" borderId="5" xfId="8" applyFont="1" applyBorder="1" applyAlignment="1">
      <alignment horizontal="center" vertical="center"/>
    </xf>
    <xf numFmtId="0" fontId="4" fillId="0" borderId="30" xfId="8" applyFont="1" applyBorder="1" applyAlignment="1">
      <alignment horizontal="center" vertical="center"/>
    </xf>
    <xf numFmtId="1" fontId="4" fillId="8" borderId="11" xfId="8" applyNumberFormat="1" applyFont="1" applyFill="1" applyBorder="1" applyAlignment="1">
      <alignment horizontal="center" vertical="center"/>
    </xf>
    <xf numFmtId="1" fontId="4" fillId="8" borderId="24" xfId="8" applyNumberFormat="1" applyFont="1" applyFill="1" applyBorder="1" applyAlignment="1">
      <alignment horizontal="center" vertical="center"/>
    </xf>
    <xf numFmtId="0" fontId="54" fillId="0" borderId="0" xfId="8" applyFont="1" applyAlignment="1">
      <alignment horizontal="center" vertical="top" wrapText="1"/>
    </xf>
    <xf numFmtId="0" fontId="54" fillId="0" borderId="0" xfId="8" applyFont="1" applyAlignment="1">
      <alignment horizontal="center" vertical="top"/>
    </xf>
    <xf numFmtId="0" fontId="54" fillId="0" borderId="0" xfId="8" applyFont="1" applyAlignment="1">
      <alignment vertical="top" wrapText="1"/>
    </xf>
    <xf numFmtId="0" fontId="4" fillId="0" borderId="5" xfId="8" applyFont="1" applyBorder="1" applyAlignment="1">
      <alignment horizontal="center" vertical="center" wrapText="1"/>
    </xf>
    <xf numFmtId="0" fontId="4" fillId="0" borderId="30" xfId="8" applyFont="1" applyBorder="1" applyAlignment="1">
      <alignment horizontal="center" vertical="center" wrapText="1"/>
    </xf>
    <xf numFmtId="0" fontId="4" fillId="0" borderId="23" xfId="8" applyFont="1" applyBorder="1" applyAlignment="1">
      <alignment horizontal="center" vertical="center" wrapText="1"/>
    </xf>
    <xf numFmtId="0" fontId="4" fillId="0" borderId="27" xfId="8" applyFont="1" applyBorder="1" applyAlignment="1">
      <alignment horizontal="center" vertical="center" wrapText="1"/>
    </xf>
    <xf numFmtId="0" fontId="4" fillId="0" borderId="22" xfId="8" applyFont="1" applyBorder="1" applyAlignment="1">
      <alignment horizontal="center" vertical="center" wrapText="1"/>
    </xf>
    <xf numFmtId="0" fontId="37" fillId="0" borderId="11" xfId="8" applyFont="1" applyBorder="1" applyAlignment="1">
      <alignment vertical="center" wrapText="1"/>
    </xf>
    <xf numFmtId="0" fontId="37" fillId="0" borderId="24" xfId="8" applyFont="1" applyBorder="1" applyAlignment="1">
      <alignment vertical="center" wrapText="1"/>
    </xf>
    <xf numFmtId="0" fontId="4" fillId="0" borderId="8" xfId="8" applyFont="1" applyBorder="1" applyAlignment="1">
      <alignment horizontal="center" vertical="center"/>
    </xf>
    <xf numFmtId="0" fontId="37" fillId="0" borderId="11" xfId="8" applyFont="1" applyBorder="1" applyAlignment="1">
      <alignment horizontal="left" vertical="center" wrapText="1"/>
    </xf>
    <xf numFmtId="0" fontId="37" fillId="0" borderId="24" xfId="8" applyFont="1" applyBorder="1" applyAlignment="1">
      <alignment horizontal="left" vertical="center" wrapText="1"/>
    </xf>
    <xf numFmtId="0" fontId="53" fillId="0" borderId="0" xfId="8" applyFont="1" applyAlignment="1">
      <alignment horizontal="center" vertical="top" wrapText="1"/>
    </xf>
    <xf numFmtId="0" fontId="53" fillId="0" borderId="0" xfId="8" applyFont="1" applyAlignment="1">
      <alignment horizontal="center" vertical="top"/>
    </xf>
    <xf numFmtId="0" fontId="4" fillId="0" borderId="5" xfId="8" applyFont="1" applyBorder="1" applyAlignment="1">
      <alignment horizontal="left" vertical="top"/>
    </xf>
    <xf numFmtId="0" fontId="4" fillId="0" borderId="0" xfId="8" applyFont="1" applyAlignment="1">
      <alignment horizontal="left" vertical="top"/>
    </xf>
    <xf numFmtId="0" fontId="4" fillId="0" borderId="30" xfId="8" applyFont="1" applyBorder="1" applyAlignment="1">
      <alignment horizontal="left" vertical="top"/>
    </xf>
    <xf numFmtId="0" fontId="4" fillId="0" borderId="11" xfId="8" applyFont="1" applyBorder="1" applyAlignment="1">
      <alignment horizontal="left" vertical="center"/>
    </xf>
    <xf numFmtId="0" fontId="4" fillId="0" borderId="24" xfId="8" applyFont="1" applyBorder="1" applyAlignment="1">
      <alignment horizontal="left" vertical="center"/>
    </xf>
    <xf numFmtId="0" fontId="4" fillId="0" borderId="5" xfId="8" applyFont="1" applyBorder="1" applyAlignment="1">
      <alignment horizontal="left" vertical="center"/>
    </xf>
    <xf numFmtId="0" fontId="4" fillId="0" borderId="30" xfId="8" applyFont="1" applyBorder="1" applyAlignment="1">
      <alignment horizontal="left" vertical="center"/>
    </xf>
    <xf numFmtId="0" fontId="4" fillId="0" borderId="8" xfId="8" applyFont="1" applyBorder="1" applyAlignment="1">
      <alignment horizontal="left" vertical="center"/>
    </xf>
    <xf numFmtId="0" fontId="37" fillId="0" borderId="11" xfId="8" applyFont="1" applyBorder="1" applyAlignment="1">
      <alignment horizontal="left" vertical="center"/>
    </xf>
    <xf numFmtId="0" fontId="37" fillId="0" borderId="24" xfId="8" applyFont="1" applyBorder="1" applyAlignment="1">
      <alignment horizontal="left" vertical="center"/>
    </xf>
    <xf numFmtId="0" fontId="37" fillId="0" borderId="10" xfId="8" applyFont="1" applyBorder="1" applyAlignment="1">
      <alignment horizontal="left" vertical="center"/>
    </xf>
    <xf numFmtId="0" fontId="53" fillId="0" borderId="0" xfId="8" applyFont="1" applyAlignment="1">
      <alignment horizontal="left" vertical="center" shrinkToFit="1"/>
    </xf>
    <xf numFmtId="0" fontId="4" fillId="0" borderId="0" xfId="8" applyFont="1" applyAlignment="1">
      <alignment horizontal="left" vertical="center" shrinkToFit="1"/>
    </xf>
    <xf numFmtId="0" fontId="10" fillId="0" borderId="0" xfId="8" applyFont="1" applyAlignment="1">
      <alignment horizontal="center" vertical="center"/>
    </xf>
    <xf numFmtId="0" fontId="4" fillId="0" borderId="24" xfId="8" applyFont="1" applyBorder="1" applyAlignment="1">
      <alignment vertical="center"/>
    </xf>
    <xf numFmtId="0" fontId="4" fillId="0" borderId="10" xfId="8" applyFont="1" applyBorder="1" applyAlignment="1">
      <alignment vertical="center"/>
    </xf>
    <xf numFmtId="0" fontId="4" fillId="0" borderId="11" xfId="8" applyFont="1" applyBorder="1" applyAlignment="1">
      <alignment vertical="center"/>
    </xf>
    <xf numFmtId="0" fontId="4" fillId="0" borderId="11" xfId="8" applyFont="1" applyBorder="1" applyAlignment="1">
      <alignment horizontal="right" vertical="center"/>
    </xf>
    <xf numFmtId="0" fontId="4" fillId="0" borderId="24" xfId="8" applyFont="1" applyBorder="1" applyAlignment="1">
      <alignment horizontal="right" vertical="center"/>
    </xf>
    <xf numFmtId="0" fontId="4" fillId="0" borderId="10" xfId="8" applyFont="1" applyBorder="1" applyAlignment="1">
      <alignment horizontal="right" vertical="center"/>
    </xf>
    <xf numFmtId="0" fontId="10" fillId="0" borderId="8" xfId="8" applyFont="1" applyBorder="1" applyAlignment="1">
      <alignment horizontal="left" vertical="center" shrinkToFit="1"/>
    </xf>
    <xf numFmtId="0" fontId="53" fillId="0" borderId="8" xfId="8" applyFont="1" applyBorder="1" applyAlignment="1">
      <alignment horizontal="left" vertical="center" shrinkToFit="1"/>
    </xf>
    <xf numFmtId="0" fontId="53" fillId="0" borderId="0" xfId="8" applyFont="1" applyAlignment="1">
      <alignment horizontal="left" vertical="center"/>
    </xf>
    <xf numFmtId="183" fontId="4" fillId="0" borderId="11" xfId="8" applyNumberFormat="1" applyFont="1" applyBorder="1" applyAlignment="1">
      <alignment horizontal="center" vertical="center"/>
    </xf>
    <xf numFmtId="183" fontId="4" fillId="0" borderId="24" xfId="8" applyNumberFormat="1" applyFont="1" applyBorder="1" applyAlignment="1">
      <alignment horizontal="center" vertical="center"/>
    </xf>
    <xf numFmtId="0" fontId="53" fillId="0" borderId="0" xfId="8" applyFont="1" applyAlignment="1">
      <alignment horizontal="center" vertical="center"/>
    </xf>
    <xf numFmtId="0" fontId="53" fillId="0" borderId="0" xfId="8" applyFont="1" applyAlignment="1">
      <alignment horizontal="left" vertical="top" wrapText="1"/>
    </xf>
    <xf numFmtId="183" fontId="4" fillId="0" borderId="33" xfId="8" applyNumberFormat="1" applyFont="1" applyBorder="1" applyAlignment="1">
      <alignment horizontal="center" vertical="center"/>
    </xf>
    <xf numFmtId="183" fontId="4" fillId="0" borderId="27" xfId="8" applyNumberFormat="1" applyFont="1" applyBorder="1" applyAlignment="1">
      <alignment horizontal="center" vertical="center"/>
    </xf>
    <xf numFmtId="183" fontId="4" fillId="0" borderId="43" xfId="8" applyNumberFormat="1" applyFont="1" applyBorder="1" applyAlignment="1">
      <alignment horizontal="center" vertical="center"/>
    </xf>
    <xf numFmtId="183" fontId="4" fillId="0" borderId="22" xfId="8" applyNumberFormat="1" applyFont="1" applyBorder="1" applyAlignment="1">
      <alignment horizontal="center" vertical="center"/>
    </xf>
    <xf numFmtId="0" fontId="37" fillId="0" borderId="8" xfId="8" applyFont="1" applyBorder="1" applyAlignment="1">
      <alignment horizontal="center" vertical="center"/>
    </xf>
    <xf numFmtId="0" fontId="4" fillId="0" borderId="45" xfId="8" applyFont="1" applyBorder="1" applyAlignment="1">
      <alignment horizontal="center" vertical="center" wrapText="1"/>
    </xf>
    <xf numFmtId="38" fontId="4" fillId="0" borderId="8" xfId="12" applyFont="1" applyFill="1" applyBorder="1" applyAlignment="1">
      <alignment horizontal="center" vertical="center"/>
    </xf>
    <xf numFmtId="38" fontId="4" fillId="0" borderId="8" xfId="12" applyFont="1" applyFill="1" applyBorder="1" applyAlignment="1">
      <alignment horizontal="center" vertical="center" wrapText="1"/>
    </xf>
    <xf numFmtId="0" fontId="4" fillId="0" borderId="10" xfId="8" applyFont="1" applyBorder="1" applyAlignment="1">
      <alignment horizontal="left" vertical="center"/>
    </xf>
    <xf numFmtId="1" fontId="4" fillId="0" borderId="11" xfId="8" applyNumberFormat="1" applyFont="1" applyBorder="1" applyAlignment="1">
      <alignment horizontal="center" vertical="center"/>
    </xf>
    <xf numFmtId="1" fontId="4" fillId="0" borderId="24" xfId="8" applyNumberFormat="1" applyFont="1" applyBorder="1" applyAlignment="1">
      <alignment horizontal="center" vertical="center"/>
    </xf>
    <xf numFmtId="0" fontId="10" fillId="0" borderId="27" xfId="8" applyFont="1" applyBorder="1" applyAlignment="1">
      <alignment horizontal="center" vertical="center" wrapText="1"/>
    </xf>
    <xf numFmtId="0" fontId="10" fillId="0" borderId="0" xfId="8" applyFont="1" applyAlignment="1">
      <alignment horizontal="center" vertical="center" wrapText="1"/>
    </xf>
    <xf numFmtId="0" fontId="10" fillId="0" borderId="27" xfId="8" applyFont="1" applyBorder="1" applyAlignment="1">
      <alignment horizontal="center" vertical="center"/>
    </xf>
    <xf numFmtId="0" fontId="10" fillId="0" borderId="27" xfId="8" applyFont="1" applyBorder="1" applyAlignment="1">
      <alignment horizontal="left" vertical="center"/>
    </xf>
    <xf numFmtId="0" fontId="10" fillId="0" borderId="22" xfId="8" applyFont="1" applyBorder="1" applyAlignment="1">
      <alignment horizontal="left" vertical="center"/>
    </xf>
    <xf numFmtId="0" fontId="23" fillId="0" borderId="32" xfId="13" applyBorder="1" applyAlignment="1">
      <alignment horizontal="left" vertical="center" wrapText="1"/>
    </xf>
    <xf numFmtId="0" fontId="23" fillId="0" borderId="33" xfId="13" applyBorder="1" applyAlignment="1">
      <alignment horizontal="left" vertical="center" wrapText="1"/>
    </xf>
    <xf numFmtId="0" fontId="23" fillId="0" borderId="5" xfId="13" applyBorder="1" applyAlignment="1">
      <alignment horizontal="left" vertical="center" wrapText="1"/>
    </xf>
    <xf numFmtId="0" fontId="23" fillId="0" borderId="0" xfId="13" applyAlignment="1">
      <alignment horizontal="left" vertical="center" wrapText="1"/>
    </xf>
    <xf numFmtId="0" fontId="23" fillId="0" borderId="23" xfId="13" applyBorder="1" applyAlignment="1">
      <alignment horizontal="left" vertical="center" wrapText="1"/>
    </xf>
    <xf numFmtId="0" fontId="23" fillId="0" borderId="27" xfId="13" applyBorder="1" applyAlignment="1">
      <alignment horizontal="left" vertical="center" wrapText="1"/>
    </xf>
    <xf numFmtId="0" fontId="23" fillId="0" borderId="8" xfId="13" applyBorder="1" applyAlignment="1">
      <alignment horizontal="center" vertical="center"/>
    </xf>
    <xf numFmtId="0" fontId="23" fillId="0" borderId="11" xfId="13" applyBorder="1" applyAlignment="1">
      <alignment horizontal="left" vertical="center"/>
    </xf>
    <xf numFmtId="0" fontId="23" fillId="0" borderId="24" xfId="14" applyBorder="1" applyAlignment="1">
      <alignment horizontal="left" vertical="center"/>
    </xf>
    <xf numFmtId="0" fontId="23" fillId="0" borderId="10" xfId="14" applyBorder="1" applyAlignment="1">
      <alignment horizontal="left" vertical="center"/>
    </xf>
    <xf numFmtId="0" fontId="23" fillId="0" borderId="11" xfId="13" applyBorder="1" applyAlignment="1">
      <alignment horizontal="center" vertical="center"/>
    </xf>
    <xf numFmtId="0" fontId="23" fillId="0" borderId="24" xfId="14" applyBorder="1" applyAlignment="1">
      <alignment horizontal="center" vertical="center"/>
    </xf>
    <xf numFmtId="0" fontId="23" fillId="0" borderId="10" xfId="14" applyBorder="1" applyAlignment="1">
      <alignment horizontal="center" vertical="center"/>
    </xf>
    <xf numFmtId="0" fontId="23" fillId="0" borderId="8" xfId="13" applyBorder="1" applyAlignment="1">
      <alignment horizontal="left" vertical="center"/>
    </xf>
    <xf numFmtId="0" fontId="23" fillId="0" borderId="24" xfId="13" applyBorder="1" applyAlignment="1">
      <alignment horizontal="center" vertical="center"/>
    </xf>
    <xf numFmtId="0" fontId="23" fillId="0" borderId="10" xfId="13" applyBorder="1" applyAlignment="1">
      <alignment horizontal="center" vertical="center"/>
    </xf>
    <xf numFmtId="0" fontId="23" fillId="0" borderId="0" xfId="13" applyAlignment="1">
      <alignment horizontal="center" vertical="center"/>
    </xf>
    <xf numFmtId="0" fontId="30" fillId="0" borderId="11" xfId="13" applyFont="1" applyBorder="1" applyAlignment="1">
      <alignment horizontal="center" vertical="center"/>
    </xf>
    <xf numFmtId="0" fontId="30" fillId="0" borderId="24" xfId="13" applyFont="1" applyBorder="1" applyAlignment="1">
      <alignment horizontal="center" vertical="center"/>
    </xf>
    <xf numFmtId="0" fontId="30" fillId="0" borderId="10" xfId="13" applyFont="1" applyBorder="1" applyAlignment="1">
      <alignment horizontal="center" vertical="center"/>
    </xf>
    <xf numFmtId="0" fontId="61" fillId="0" borderId="11" xfId="13" applyFont="1" applyBorder="1" applyAlignment="1">
      <alignment horizontal="center" vertical="center"/>
    </xf>
    <xf numFmtId="0" fontId="61" fillId="0" borderId="24" xfId="13" applyFont="1" applyBorder="1" applyAlignment="1">
      <alignment horizontal="center" vertical="center"/>
    </xf>
    <xf numFmtId="0" fontId="61" fillId="0" borderId="10" xfId="13" applyFont="1" applyBorder="1" applyAlignment="1">
      <alignment horizontal="center" vertical="center"/>
    </xf>
    <xf numFmtId="0" fontId="59" fillId="0" borderId="32" xfId="13" applyFont="1" applyBorder="1" applyAlignment="1">
      <alignment horizontal="right" vertical="center"/>
    </xf>
    <xf numFmtId="0" fontId="59" fillId="0" borderId="23" xfId="13" applyFont="1" applyBorder="1" applyAlignment="1">
      <alignment horizontal="right" vertical="center"/>
    </xf>
    <xf numFmtId="0" fontId="59" fillId="0" borderId="33" xfId="13" applyFont="1" applyBorder="1" applyAlignment="1">
      <alignment horizontal="left" vertical="center" wrapText="1"/>
    </xf>
    <xf numFmtId="0" fontId="59" fillId="0" borderId="43" xfId="13" applyFont="1" applyBorder="1" applyAlignment="1">
      <alignment horizontal="left" vertical="center" wrapText="1"/>
    </xf>
    <xf numFmtId="0" fontId="59" fillId="0" borderId="27" xfId="13" applyFont="1" applyBorder="1" applyAlignment="1">
      <alignment horizontal="left" vertical="center" wrapText="1"/>
    </xf>
    <xf numFmtId="0" fontId="59" fillId="0" borderId="22" xfId="13" applyFont="1" applyBorder="1" applyAlignment="1">
      <alignment horizontal="left" vertical="center" wrapText="1"/>
    </xf>
    <xf numFmtId="0" fontId="59" fillId="0" borderId="32" xfId="13" applyFont="1" applyBorder="1" applyAlignment="1">
      <alignment horizontal="center" vertical="center"/>
    </xf>
    <xf numFmtId="0" fontId="59" fillId="0" borderId="33" xfId="13" applyFont="1" applyBorder="1" applyAlignment="1">
      <alignment horizontal="center" vertical="center"/>
    </xf>
    <xf numFmtId="0" fontId="59" fillId="0" borderId="43" xfId="13" applyFont="1" applyBorder="1" applyAlignment="1">
      <alignment horizontal="center" vertical="center"/>
    </xf>
    <xf numFmtId="0" fontId="59" fillId="0" borderId="23" xfId="13" applyFont="1" applyBorder="1" applyAlignment="1">
      <alignment horizontal="center" vertical="center"/>
    </xf>
    <xf numFmtId="0" fontId="59" fillId="0" borderId="27" xfId="13" applyFont="1" applyBorder="1" applyAlignment="1">
      <alignment horizontal="center" vertical="center"/>
    </xf>
    <xf numFmtId="0" fontId="59" fillId="0" borderId="22" xfId="13" applyFont="1" applyBorder="1" applyAlignment="1">
      <alignment horizontal="center" vertical="center"/>
    </xf>
    <xf numFmtId="0" fontId="30" fillId="0" borderId="0" xfId="13" applyFont="1" applyAlignment="1">
      <alignment horizontal="left" vertical="center" wrapText="1"/>
    </xf>
    <xf numFmtId="0" fontId="59" fillId="0" borderId="0" xfId="13" applyFont="1" applyAlignment="1">
      <alignment horizontal="center" vertical="center"/>
    </xf>
    <xf numFmtId="0" fontId="23" fillId="0" borderId="24" xfId="13" applyBorder="1" applyAlignment="1">
      <alignment horizontal="left" vertical="center"/>
    </xf>
    <xf numFmtId="0" fontId="23" fillId="0" borderId="10" xfId="13" applyBorder="1" applyAlignment="1">
      <alignment horizontal="left" vertical="center"/>
    </xf>
    <xf numFmtId="0" fontId="23" fillId="0" borderId="32" xfId="13" applyBorder="1" applyAlignment="1">
      <alignment horizontal="right" vertical="center"/>
    </xf>
    <xf numFmtId="0" fontId="23" fillId="0" borderId="23" xfId="13" applyBorder="1" applyAlignment="1">
      <alignment horizontal="right" vertical="center"/>
    </xf>
    <xf numFmtId="0" fontId="23" fillId="0" borderId="43" xfId="13" applyBorder="1" applyAlignment="1">
      <alignment horizontal="left" vertical="center" wrapText="1"/>
    </xf>
    <xf numFmtId="0" fontId="23" fillId="0" borderId="22" xfId="13" applyBorder="1" applyAlignment="1">
      <alignment horizontal="left" vertical="center" wrapText="1"/>
    </xf>
    <xf numFmtId="0" fontId="23" fillId="0" borderId="32" xfId="13" applyBorder="1" applyAlignment="1">
      <alignment horizontal="center" vertical="center"/>
    </xf>
    <xf numFmtId="0" fontId="23" fillId="0" borderId="33" xfId="13" applyBorder="1" applyAlignment="1">
      <alignment horizontal="center" vertical="center"/>
    </xf>
    <xf numFmtId="0" fontId="23" fillId="0" borderId="43" xfId="13" applyBorder="1" applyAlignment="1">
      <alignment horizontal="center" vertical="center"/>
    </xf>
    <xf numFmtId="0" fontId="23" fillId="0" borderId="23" xfId="13" applyBorder="1" applyAlignment="1">
      <alignment horizontal="center" vertical="center"/>
    </xf>
    <xf numFmtId="0" fontId="23" fillId="0" borderId="27" xfId="13" applyBorder="1" applyAlignment="1">
      <alignment horizontal="center" vertical="center"/>
    </xf>
    <xf numFmtId="0" fontId="23" fillId="0" borderId="22" xfId="13" applyBorder="1" applyAlignment="1">
      <alignment horizontal="center" vertical="center"/>
    </xf>
    <xf numFmtId="0" fontId="60" fillId="0" borderId="0" xfId="13" applyFont="1" applyAlignment="1">
      <alignment horizontal="left" vertical="center" wrapText="1"/>
    </xf>
    <xf numFmtId="0" fontId="59" fillId="0" borderId="11" xfId="13" applyFont="1" applyBorder="1" applyAlignment="1">
      <alignment horizontal="left" vertical="center"/>
    </xf>
    <xf numFmtId="0" fontId="59" fillId="0" borderId="24" xfId="13" applyFont="1" applyBorder="1" applyAlignment="1">
      <alignment horizontal="left" vertical="center"/>
    </xf>
    <xf numFmtId="0" fontId="59" fillId="0" borderId="10" xfId="13" applyFont="1" applyBorder="1" applyAlignment="1">
      <alignment horizontal="left" vertical="center"/>
    </xf>
    <xf numFmtId="0" fontId="59" fillId="0" borderId="24" xfId="13" applyFont="1" applyBorder="1" applyAlignment="1">
      <alignment horizontal="center" vertical="center"/>
    </xf>
    <xf numFmtId="0" fontId="59" fillId="0" borderId="11" xfId="13" applyFont="1" applyBorder="1" applyAlignment="1">
      <alignment horizontal="center" vertical="center"/>
    </xf>
    <xf numFmtId="0" fontId="59" fillId="0" borderId="10" xfId="13" applyFont="1" applyBorder="1" applyAlignment="1">
      <alignment horizontal="center"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xf numFmtId="0" fontId="25" fillId="0" borderId="142" xfId="7" applyFont="1" applyBorder="1" applyAlignment="1">
      <alignment horizontal="left" vertical="center" wrapText="1"/>
    </xf>
    <xf numFmtId="0" fontId="27" fillId="0" borderId="143" xfId="7" applyFont="1" applyBorder="1" applyAlignment="1">
      <alignment horizontal="center" vertical="center"/>
    </xf>
    <xf numFmtId="0" fontId="27" fillId="0" borderId="138" xfId="7" applyFont="1" applyBorder="1" applyAlignment="1">
      <alignment horizontal="left" vertical="center" wrapText="1"/>
    </xf>
    <xf numFmtId="0" fontId="27" fillId="0" borderId="125" xfId="7" applyFont="1" applyBorder="1" applyAlignment="1">
      <alignment horizontal="left" vertical="center" wrapText="1"/>
    </xf>
    <xf numFmtId="0" fontId="27" fillId="0" borderId="0" xfId="7" applyFont="1" applyBorder="1" applyAlignment="1">
      <alignment horizontal="left" vertical="center"/>
    </xf>
    <xf numFmtId="0" fontId="27" fillId="0" borderId="0" xfId="7" applyFont="1" applyBorder="1">
      <alignment vertical="center"/>
    </xf>
    <xf numFmtId="0" fontId="29" fillId="0" borderId="0" xfId="7" applyFont="1" applyBorder="1" applyAlignment="1">
      <alignment horizontal="right" vertical="center"/>
    </xf>
    <xf numFmtId="0" fontId="29" fillId="0" borderId="0" xfId="7" applyFont="1" applyBorder="1">
      <alignment vertical="center"/>
    </xf>
    <xf numFmtId="0" fontId="29" fillId="3" borderId="0" xfId="7" applyFont="1" applyFill="1" applyBorder="1">
      <alignment vertical="center"/>
    </xf>
    <xf numFmtId="0" fontId="25" fillId="7" borderId="32" xfId="7" applyFont="1" applyFill="1" applyBorder="1" applyAlignment="1">
      <alignment horizontal="center" vertical="center"/>
    </xf>
    <xf numFmtId="0" fontId="25" fillId="7" borderId="43" xfId="7" applyFont="1" applyFill="1" applyBorder="1" applyAlignment="1">
      <alignment horizontal="center" vertical="center"/>
    </xf>
    <xf numFmtId="0" fontId="28" fillId="7" borderId="32" xfId="7" applyFont="1" applyFill="1" applyBorder="1" applyAlignment="1">
      <alignment horizontal="center" vertical="center" wrapText="1"/>
    </xf>
    <xf numFmtId="0" fontId="25" fillId="7" borderId="33" xfId="7" applyFont="1" applyFill="1" applyBorder="1" applyAlignment="1">
      <alignment horizontal="center" vertical="center"/>
    </xf>
    <xf numFmtId="0" fontId="25" fillId="7" borderId="45" xfId="7" applyFont="1" applyFill="1" applyBorder="1" applyAlignment="1">
      <alignment horizontal="center" vertical="center" wrapText="1"/>
    </xf>
    <xf numFmtId="0" fontId="25" fillId="0" borderId="4" xfId="7" applyFont="1" applyBorder="1" applyAlignment="1">
      <alignment horizontal="center" vertical="center" wrapText="1"/>
    </xf>
    <xf numFmtId="0" fontId="25" fillId="0" borderId="31" xfId="7" applyFont="1" applyBorder="1" applyAlignment="1">
      <alignment horizontal="center" vertical="center" wrapText="1"/>
    </xf>
    <xf numFmtId="0" fontId="25" fillId="0" borderId="200" xfId="7" applyFont="1" applyBorder="1" applyAlignment="1">
      <alignment horizontal="center" vertical="center"/>
    </xf>
    <xf numFmtId="0" fontId="25" fillId="0" borderId="201" xfId="7" applyFont="1" applyBorder="1" applyAlignment="1">
      <alignment horizontal="center" vertical="center"/>
    </xf>
    <xf numFmtId="0" fontId="27" fillId="0" borderId="202" xfId="7" applyFont="1" applyBorder="1" applyAlignment="1">
      <alignment horizontal="center" vertical="center"/>
    </xf>
    <xf numFmtId="0" fontId="27" fillId="0" borderId="203" xfId="7" applyFont="1" applyBorder="1" applyAlignment="1">
      <alignment horizontal="left" vertical="center" wrapText="1"/>
    </xf>
    <xf numFmtId="0" fontId="27" fillId="0" borderId="201" xfId="7" applyFont="1" applyBorder="1" applyAlignment="1">
      <alignment horizontal="left" vertical="center" wrapText="1"/>
    </xf>
    <xf numFmtId="0" fontId="29" fillId="0" borderId="204" xfId="7" applyFont="1" applyBorder="1" applyAlignment="1">
      <alignment vertical="center" wrapText="1"/>
    </xf>
    <xf numFmtId="0" fontId="25" fillId="0" borderId="12" xfId="7" applyFont="1" applyBorder="1" applyAlignment="1">
      <alignment horizontal="center" vertical="center" wrapText="1"/>
    </xf>
    <xf numFmtId="0" fontId="29" fillId="0" borderId="205" xfId="7" applyFont="1" applyBorder="1" applyAlignment="1">
      <alignment vertical="center" wrapText="1"/>
    </xf>
    <xf numFmtId="0" fontId="29" fillId="0" borderId="206" xfId="7" applyFont="1" applyBorder="1" applyAlignment="1">
      <alignment horizontal="left" vertical="center" wrapText="1"/>
    </xf>
    <xf numFmtId="0" fontId="29" fillId="0" borderId="207" xfId="7" applyFont="1" applyBorder="1" applyAlignment="1">
      <alignment horizontal="left" vertical="center" wrapText="1"/>
    </xf>
    <xf numFmtId="0" fontId="25" fillId="0" borderId="20" xfId="7" applyFont="1" applyBorder="1" applyAlignment="1">
      <alignment horizontal="center" vertical="center" wrapText="1"/>
    </xf>
    <xf numFmtId="0" fontId="25" fillId="0" borderId="29" xfId="7" applyFont="1" applyBorder="1" applyAlignment="1">
      <alignment horizontal="center" vertical="center" wrapText="1"/>
    </xf>
    <xf numFmtId="0" fontId="25" fillId="0" borderId="208" xfId="7" applyFont="1" applyBorder="1" applyAlignment="1">
      <alignment horizontal="center" vertical="center"/>
    </xf>
    <xf numFmtId="0" fontId="25" fillId="0" borderId="50" xfId="7" applyFont="1" applyBorder="1" applyAlignment="1">
      <alignment horizontal="center" vertical="center"/>
    </xf>
    <xf numFmtId="0" fontId="27" fillId="0" borderId="13" xfId="7" applyFont="1" applyBorder="1" applyAlignment="1">
      <alignment horizontal="center" vertical="center"/>
    </xf>
    <xf numFmtId="0" fontId="27" fillId="0" borderId="14" xfId="7" applyFont="1" applyBorder="1" applyAlignment="1">
      <alignment horizontal="left" vertical="center"/>
    </xf>
    <xf numFmtId="0" fontId="27" fillId="0" borderId="14" xfId="7" applyFont="1" applyBorder="1">
      <alignment vertical="center"/>
    </xf>
    <xf numFmtId="0" fontId="29" fillId="0" borderId="209" xfId="7" applyFont="1" applyBorder="1" applyAlignment="1">
      <alignment horizontal="left" vertical="center" wrapText="1"/>
    </xf>
  </cellXfs>
  <cellStyles count="15">
    <cellStyle name="パーセント 2" xfId="11" xr:uid="{00000000-0005-0000-0000-000000000000}"/>
    <cellStyle name="桁区切り" xfId="1" builtinId="6"/>
    <cellStyle name="桁区切り 2" xfId="10" xr:uid="{00000000-0005-0000-0000-000002000000}"/>
    <cellStyle name="桁区切り 3" xfId="12" xr:uid="{00000000-0005-0000-0000-000003000000}"/>
    <cellStyle name="標準" xfId="0" builtinId="0"/>
    <cellStyle name="標準 2" xfId="8" xr:uid="{00000000-0005-0000-0000-000005000000}"/>
    <cellStyle name="標準 2 2" xfId="14" xr:uid="{00000000-0005-0000-0000-000006000000}"/>
    <cellStyle name="標準 2 3" xfId="5" xr:uid="{00000000-0005-0000-0000-000007000000}"/>
    <cellStyle name="標準 3" xfId="9" xr:uid="{00000000-0005-0000-0000-000008000000}"/>
    <cellStyle name="標準 4" xfId="6" xr:uid="{00000000-0005-0000-0000-000009000000}"/>
    <cellStyle name="標準 5" xfId="3" xr:uid="{00000000-0005-0000-0000-00000A000000}"/>
    <cellStyle name="標準_介護老人福祉施設（加算届）" xfId="13" xr:uid="{00000000-0005-0000-0000-00000B000000}"/>
    <cellStyle name="標準_短期入所生活（加算届）" xfId="4" xr:uid="{00000000-0005-0000-0000-00000C000000}"/>
    <cellStyle name="標準_特定施設（加算届）" xfId="2" xr:uid="{00000000-0005-0000-0000-00000D000000}"/>
    <cellStyle name="標準_訪問介護（加算届）" xfId="7" xr:uid="{00000000-0005-0000-0000-00000E00000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168088</xdr:colOff>
      <xdr:row>1</xdr:row>
      <xdr:rowOff>11206</xdr:rowOff>
    </xdr:from>
    <xdr:to>
      <xdr:col>6</xdr:col>
      <xdr:colOff>1908362</xdr:colOff>
      <xdr:row>4</xdr:row>
      <xdr:rowOff>140634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91353" y="392206"/>
          <a:ext cx="3981450" cy="6000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329046</xdr:colOff>
      <xdr:row>5</xdr:row>
      <xdr:rowOff>69272</xdr:rowOff>
    </xdr:from>
    <xdr:to>
      <xdr:col>4</xdr:col>
      <xdr:colOff>1524000</xdr:colOff>
      <xdr:row>8</xdr:row>
      <xdr:rowOff>138545</xdr:rowOff>
    </xdr:to>
    <xdr:sp macro="" textlink="">
      <xdr:nvSpPr>
        <xdr:cNvPr id="2" name="正方形/長方形 1">
          <a:extLst>
            <a:ext uri="{FF2B5EF4-FFF2-40B4-BE49-F238E27FC236}">
              <a16:creationId xmlns:a16="http://schemas.microsoft.com/office/drawing/2014/main" id="{00000000-0008-0000-0100-000003000000}"/>
            </a:ext>
          </a:extLst>
        </xdr:cNvPr>
        <xdr:cNvSpPr/>
      </xdr:nvSpPr>
      <xdr:spPr>
        <a:xfrm>
          <a:off x="987137" y="1021772"/>
          <a:ext cx="3463636" cy="969818"/>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1732025</xdr:colOff>
      <xdr:row>19</xdr:row>
      <xdr:rowOff>0</xdr:rowOff>
    </xdr:from>
    <xdr:to>
      <xdr:col>4</xdr:col>
      <xdr:colOff>2295097</xdr:colOff>
      <xdr:row>19</xdr:row>
      <xdr:rowOff>0</xdr:rowOff>
    </xdr:to>
    <xdr:sp macro="" textlink="">
      <xdr:nvSpPr>
        <xdr:cNvPr id="2" name="Text Box 57">
          <a:extLst>
            <a:ext uri="{FF2B5EF4-FFF2-40B4-BE49-F238E27FC236}">
              <a16:creationId xmlns:a16="http://schemas.microsoft.com/office/drawing/2014/main" id="{AE6FF30F-2E09-D8FD-D8F9-C76167EC9466}"/>
            </a:ext>
          </a:extLst>
        </xdr:cNvPr>
        <xdr:cNvSpPr txBox="1"/>
      </xdr:nvSpPr>
      <xdr:spPr bwMode="auto">
        <a:xfrm>
          <a:off x="8161400"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3" name="Text Box 58">
          <a:extLst>
            <a:ext uri="{FF2B5EF4-FFF2-40B4-BE49-F238E27FC236}">
              <a16:creationId xmlns:a16="http://schemas.microsoft.com/office/drawing/2014/main" id="{A72F576C-579C-C7E5-A2CC-9AFCD7EE8C1C}"/>
            </a:ext>
          </a:extLst>
        </xdr:cNvPr>
        <xdr:cNvSpPr txBox="1"/>
      </xdr:nvSpPr>
      <xdr:spPr bwMode="auto">
        <a:xfrm>
          <a:off x="1161380" y="5362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4" name="Text Box 59">
          <a:extLst>
            <a:ext uri="{FF2B5EF4-FFF2-40B4-BE49-F238E27FC236}">
              <a16:creationId xmlns:a16="http://schemas.microsoft.com/office/drawing/2014/main" id="{524F38C4-7BE5-3D69-57FB-6FD6BD461E6D}"/>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5" name="Text Box 60">
          <a:extLst>
            <a:ext uri="{FF2B5EF4-FFF2-40B4-BE49-F238E27FC236}">
              <a16:creationId xmlns:a16="http://schemas.microsoft.com/office/drawing/2014/main" id="{8E7330D0-9922-6BF3-502F-3A9AECABE1C5}"/>
            </a:ext>
          </a:extLst>
        </xdr:cNvPr>
        <xdr:cNvSpPr txBox="1"/>
      </xdr:nvSpPr>
      <xdr:spPr bwMode="auto">
        <a:xfrm>
          <a:off x="8247013"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6" name="Text Box 61">
          <a:extLst>
            <a:ext uri="{FF2B5EF4-FFF2-40B4-BE49-F238E27FC236}">
              <a16:creationId xmlns:a16="http://schemas.microsoft.com/office/drawing/2014/main" id="{9B172A60-0A1F-E85A-82DB-2AD93842C64F}"/>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7" name="Text Box 57">
          <a:extLst>
            <a:ext uri="{FF2B5EF4-FFF2-40B4-BE49-F238E27FC236}">
              <a16:creationId xmlns:a16="http://schemas.microsoft.com/office/drawing/2014/main" id="{19C63330-B82B-D411-4DE9-4C69D87336CD}"/>
            </a:ext>
          </a:extLst>
        </xdr:cNvPr>
        <xdr:cNvSpPr txBox="1"/>
      </xdr:nvSpPr>
      <xdr:spPr bwMode="auto">
        <a:xfrm>
          <a:off x="8161400"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8" name="Text Box 58">
          <a:extLst>
            <a:ext uri="{FF2B5EF4-FFF2-40B4-BE49-F238E27FC236}">
              <a16:creationId xmlns:a16="http://schemas.microsoft.com/office/drawing/2014/main" id="{C9D59FCD-4DC7-3ECF-D669-647A18B907D4}"/>
            </a:ext>
          </a:extLst>
        </xdr:cNvPr>
        <xdr:cNvSpPr txBox="1"/>
      </xdr:nvSpPr>
      <xdr:spPr bwMode="auto">
        <a:xfrm>
          <a:off x="1161380" y="5362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9" name="Text Box 59">
          <a:extLst>
            <a:ext uri="{FF2B5EF4-FFF2-40B4-BE49-F238E27FC236}">
              <a16:creationId xmlns:a16="http://schemas.microsoft.com/office/drawing/2014/main" id="{7AF5D7C7-D6CE-DCC1-E586-F844CEB7B003}"/>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10" name="Text Box 60">
          <a:extLst>
            <a:ext uri="{FF2B5EF4-FFF2-40B4-BE49-F238E27FC236}">
              <a16:creationId xmlns:a16="http://schemas.microsoft.com/office/drawing/2014/main" id="{DE102EB9-1287-7912-DB4A-8333C997B8C7}"/>
            </a:ext>
          </a:extLst>
        </xdr:cNvPr>
        <xdr:cNvSpPr txBox="1"/>
      </xdr:nvSpPr>
      <xdr:spPr bwMode="auto">
        <a:xfrm>
          <a:off x="8247013"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11" name="Text Box 61">
          <a:extLst>
            <a:ext uri="{FF2B5EF4-FFF2-40B4-BE49-F238E27FC236}">
              <a16:creationId xmlns:a16="http://schemas.microsoft.com/office/drawing/2014/main" id="{EC028A02-0CEC-0B9E-3BFC-D64B62F8677A}"/>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12" name="Text Box 57">
          <a:extLst>
            <a:ext uri="{FF2B5EF4-FFF2-40B4-BE49-F238E27FC236}">
              <a16:creationId xmlns:a16="http://schemas.microsoft.com/office/drawing/2014/main" id="{50BDDE3A-97AE-1B31-1E17-B9C1689523A6}"/>
            </a:ext>
          </a:extLst>
        </xdr:cNvPr>
        <xdr:cNvSpPr txBox="1"/>
      </xdr:nvSpPr>
      <xdr:spPr bwMode="auto">
        <a:xfrm>
          <a:off x="8161400"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13" name="Text Box 58">
          <a:extLst>
            <a:ext uri="{FF2B5EF4-FFF2-40B4-BE49-F238E27FC236}">
              <a16:creationId xmlns:a16="http://schemas.microsoft.com/office/drawing/2014/main" id="{44ACB9B1-172B-187A-06C5-0D4D7C076F23}"/>
            </a:ext>
          </a:extLst>
        </xdr:cNvPr>
        <xdr:cNvSpPr txBox="1"/>
      </xdr:nvSpPr>
      <xdr:spPr bwMode="auto">
        <a:xfrm>
          <a:off x="1161380" y="5362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14" name="Text Box 59">
          <a:extLst>
            <a:ext uri="{FF2B5EF4-FFF2-40B4-BE49-F238E27FC236}">
              <a16:creationId xmlns:a16="http://schemas.microsoft.com/office/drawing/2014/main" id="{99260A2B-233A-9C65-A126-41E7C444B9BD}"/>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15" name="Text Box 60">
          <a:extLst>
            <a:ext uri="{FF2B5EF4-FFF2-40B4-BE49-F238E27FC236}">
              <a16:creationId xmlns:a16="http://schemas.microsoft.com/office/drawing/2014/main" id="{C6B7EBC1-5988-D350-66E9-B38990990A27}"/>
            </a:ext>
          </a:extLst>
        </xdr:cNvPr>
        <xdr:cNvSpPr txBox="1"/>
      </xdr:nvSpPr>
      <xdr:spPr bwMode="auto">
        <a:xfrm>
          <a:off x="8247013"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16" name="Text Box 61">
          <a:extLst>
            <a:ext uri="{FF2B5EF4-FFF2-40B4-BE49-F238E27FC236}">
              <a16:creationId xmlns:a16="http://schemas.microsoft.com/office/drawing/2014/main" id="{5F8AE11F-946A-4A84-7B92-205BCE04FB82}"/>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17" name="Text Box 57">
          <a:extLst>
            <a:ext uri="{FF2B5EF4-FFF2-40B4-BE49-F238E27FC236}">
              <a16:creationId xmlns:a16="http://schemas.microsoft.com/office/drawing/2014/main" id="{8715AD57-E3DC-870C-D590-BEC3B94054E8}"/>
            </a:ext>
          </a:extLst>
        </xdr:cNvPr>
        <xdr:cNvSpPr txBox="1"/>
      </xdr:nvSpPr>
      <xdr:spPr bwMode="auto">
        <a:xfrm>
          <a:off x="8161400"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18" name="Text Box 58">
          <a:extLst>
            <a:ext uri="{FF2B5EF4-FFF2-40B4-BE49-F238E27FC236}">
              <a16:creationId xmlns:a16="http://schemas.microsoft.com/office/drawing/2014/main" id="{74593B76-0117-9EC6-C1F0-52D181D69B64}"/>
            </a:ext>
          </a:extLst>
        </xdr:cNvPr>
        <xdr:cNvSpPr txBox="1"/>
      </xdr:nvSpPr>
      <xdr:spPr bwMode="auto">
        <a:xfrm>
          <a:off x="1161380" y="5362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19" name="Text Box 59">
          <a:extLst>
            <a:ext uri="{FF2B5EF4-FFF2-40B4-BE49-F238E27FC236}">
              <a16:creationId xmlns:a16="http://schemas.microsoft.com/office/drawing/2014/main" id="{437339F6-ACB0-EBE4-8500-18018F84231A}"/>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20" name="Text Box 60">
          <a:extLst>
            <a:ext uri="{FF2B5EF4-FFF2-40B4-BE49-F238E27FC236}">
              <a16:creationId xmlns:a16="http://schemas.microsoft.com/office/drawing/2014/main" id="{B80D8EB7-FEDF-0654-9545-ED9A9E71D346}"/>
            </a:ext>
          </a:extLst>
        </xdr:cNvPr>
        <xdr:cNvSpPr txBox="1"/>
      </xdr:nvSpPr>
      <xdr:spPr bwMode="auto">
        <a:xfrm>
          <a:off x="8247013" y="5362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21" name="Text Box 61">
          <a:extLst>
            <a:ext uri="{FF2B5EF4-FFF2-40B4-BE49-F238E27FC236}">
              <a16:creationId xmlns:a16="http://schemas.microsoft.com/office/drawing/2014/main" id="{7F70F067-8AE3-B0F7-C2D5-990B5A3FFDE7}"/>
            </a:ext>
          </a:extLst>
        </xdr:cNvPr>
        <xdr:cNvSpPr txBox="1"/>
      </xdr:nvSpPr>
      <xdr:spPr bwMode="auto">
        <a:xfrm>
          <a:off x="8230549" y="5362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H117"/>
  <sheetViews>
    <sheetView tabSelected="1" view="pageBreakPreview" zoomScale="85" zoomScaleNormal="100" zoomScaleSheetLayoutView="85" workbookViewId="0">
      <selection activeCell="M18" sqref="M18"/>
    </sheetView>
  </sheetViews>
  <sheetFormatPr defaultColWidth="9" defaultRowHeight="11.25" x14ac:dyDescent="0.4"/>
  <cols>
    <col min="1" max="1" width="1.625" style="191" customWidth="1"/>
    <col min="2" max="2" width="15.625" style="191" customWidth="1"/>
    <col min="3" max="4" width="4.375" style="191" customWidth="1"/>
    <col min="5" max="5" width="2.5" style="194" customWidth="1"/>
    <col min="6" max="6" width="2.5" style="195" customWidth="1"/>
    <col min="7" max="7" width="38.125" style="191" customWidth="1"/>
    <col min="8" max="8" width="23.125" style="196" customWidth="1"/>
    <col min="9" max="16384" width="9" style="191"/>
  </cols>
  <sheetData>
    <row r="1" spans="1:8" ht="30" customHeight="1" x14ac:dyDescent="0.4">
      <c r="A1" s="717" t="s">
        <v>253</v>
      </c>
      <c r="B1" s="718"/>
      <c r="C1" s="718"/>
      <c r="D1" s="718"/>
      <c r="E1" s="718"/>
      <c r="F1" s="718"/>
      <c r="G1" s="718"/>
      <c r="H1" s="718"/>
    </row>
    <row r="2" spans="1:8" ht="12" customHeight="1" x14ac:dyDescent="0.4">
      <c r="A2" s="192"/>
      <c r="B2" s="193"/>
    </row>
    <row r="3" spans="1:8" ht="12" customHeight="1" x14ac:dyDescent="0.4">
      <c r="G3" s="197" t="s">
        <v>254</v>
      </c>
      <c r="H3" s="198"/>
    </row>
    <row r="4" spans="1:8" ht="12" customHeight="1" x14ac:dyDescent="0.4">
      <c r="G4" s="197" t="s">
        <v>255</v>
      </c>
      <c r="H4" s="198"/>
    </row>
    <row r="5" spans="1:8" ht="12" customHeight="1" x14ac:dyDescent="0.4"/>
    <row r="6" spans="1:8" ht="12" customHeight="1" x14ac:dyDescent="0.4">
      <c r="A6" s="199" t="s">
        <v>256</v>
      </c>
    </row>
    <row r="7" spans="1:8" ht="12" customHeight="1" x14ac:dyDescent="0.4">
      <c r="A7" s="200" t="s">
        <v>257</v>
      </c>
      <c r="B7" s="201"/>
    </row>
    <row r="8" spans="1:8" ht="12" customHeight="1" x14ac:dyDescent="0.4">
      <c r="A8" s="200" t="s">
        <v>258</v>
      </c>
      <c r="B8" s="195"/>
    </row>
    <row r="9" spans="1:8" ht="12" customHeight="1" x14ac:dyDescent="0.4">
      <c r="A9" s="200"/>
      <c r="B9" s="201" t="s">
        <v>259</v>
      </c>
    </row>
    <row r="10" spans="1:8" ht="12" customHeight="1" x14ac:dyDescent="0.4">
      <c r="A10" s="200" t="s">
        <v>260</v>
      </c>
      <c r="B10" s="201"/>
    </row>
    <row r="11" spans="1:8" ht="12" customHeight="1" x14ac:dyDescent="0.4">
      <c r="A11" s="200"/>
      <c r="B11" s="201" t="s">
        <v>261</v>
      </c>
    </row>
    <row r="12" spans="1:8" s="202" customFormat="1" ht="60" customHeight="1" thickBot="1" x14ac:dyDescent="0.45">
      <c r="A12" s="1280" t="s">
        <v>262</v>
      </c>
      <c r="B12" s="1281"/>
      <c r="C12" s="1282" t="s">
        <v>263</v>
      </c>
      <c r="D12" s="1282" t="s">
        <v>264</v>
      </c>
      <c r="E12" s="1280" t="s">
        <v>265</v>
      </c>
      <c r="F12" s="1283"/>
      <c r="G12" s="1281"/>
      <c r="H12" s="1284" t="s">
        <v>266</v>
      </c>
    </row>
    <row r="13" spans="1:8" s="202" customFormat="1" ht="24" customHeight="1" x14ac:dyDescent="0.4">
      <c r="A13" s="1285" t="s">
        <v>267</v>
      </c>
      <c r="B13" s="1286"/>
      <c r="C13" s="1287" t="s">
        <v>268</v>
      </c>
      <c r="D13" s="1288" t="s">
        <v>268</v>
      </c>
      <c r="E13" s="1289" t="s">
        <v>269</v>
      </c>
      <c r="F13" s="1290" t="s">
        <v>1065</v>
      </c>
      <c r="G13" s="1291"/>
      <c r="H13" s="1292" t="s">
        <v>1064</v>
      </c>
    </row>
    <row r="14" spans="1:8" s="202" customFormat="1" ht="22.5" customHeight="1" x14ac:dyDescent="0.4">
      <c r="A14" s="1293"/>
      <c r="B14" s="719"/>
      <c r="C14" s="647" t="s">
        <v>268</v>
      </c>
      <c r="D14" s="207" t="s">
        <v>268</v>
      </c>
      <c r="E14" s="205" t="s">
        <v>269</v>
      </c>
      <c r="F14" s="720" t="s">
        <v>1102</v>
      </c>
      <c r="G14" s="721"/>
      <c r="H14" s="1294"/>
    </row>
    <row r="15" spans="1:8" s="202" customFormat="1" ht="18" customHeight="1" x14ac:dyDescent="0.4">
      <c r="A15" s="1293"/>
      <c r="B15" s="719"/>
      <c r="C15" s="203" t="s">
        <v>268</v>
      </c>
      <c r="D15" s="204" t="s">
        <v>268</v>
      </c>
      <c r="E15" s="205" t="s">
        <v>269</v>
      </c>
      <c r="F15" s="722" t="s">
        <v>1105</v>
      </c>
      <c r="G15" s="723"/>
      <c r="H15" s="1294" t="s">
        <v>1106</v>
      </c>
    </row>
    <row r="16" spans="1:8" s="202" customFormat="1" ht="12" customHeight="1" x14ac:dyDescent="0.4">
      <c r="A16" s="1293"/>
      <c r="B16" s="719"/>
      <c r="C16" s="724"/>
      <c r="D16" s="726" t="s">
        <v>268</v>
      </c>
      <c r="E16" s="208" t="s">
        <v>269</v>
      </c>
      <c r="F16" s="1275" t="s">
        <v>270</v>
      </c>
      <c r="G16" s="1276"/>
      <c r="H16" s="1295" t="s">
        <v>1107</v>
      </c>
    </row>
    <row r="17" spans="1:8" s="202" customFormat="1" ht="12" customHeight="1" x14ac:dyDescent="0.4">
      <c r="A17" s="1293"/>
      <c r="B17" s="719"/>
      <c r="C17" s="725"/>
      <c r="D17" s="727"/>
      <c r="E17" s="208"/>
      <c r="F17" s="1277" t="s">
        <v>271</v>
      </c>
      <c r="G17" s="1278" t="s">
        <v>272</v>
      </c>
      <c r="H17" s="1296"/>
    </row>
    <row r="18" spans="1:8" s="202" customFormat="1" ht="12" customHeight="1" x14ac:dyDescent="0.4">
      <c r="A18" s="1293"/>
      <c r="B18" s="719"/>
      <c r="C18" s="725"/>
      <c r="D18" s="727"/>
      <c r="E18" s="208"/>
      <c r="F18" s="1275"/>
      <c r="G18" s="1279" t="s">
        <v>273</v>
      </c>
      <c r="H18" s="1296"/>
    </row>
    <row r="19" spans="1:8" s="202" customFormat="1" ht="12" customHeight="1" thickBot="1" x14ac:dyDescent="0.45">
      <c r="A19" s="1297"/>
      <c r="B19" s="1298"/>
      <c r="C19" s="1299"/>
      <c r="D19" s="1300"/>
      <c r="E19" s="1301"/>
      <c r="F19" s="1302"/>
      <c r="G19" s="1303"/>
      <c r="H19" s="1304"/>
    </row>
    <row r="20" spans="1:8" s="202" customFormat="1" ht="30" customHeight="1" x14ac:dyDescent="0.4">
      <c r="A20" s="209"/>
      <c r="B20" s="1271" t="s">
        <v>274</v>
      </c>
      <c r="C20" s="647" t="s">
        <v>268</v>
      </c>
      <c r="D20" s="207" t="s">
        <v>268</v>
      </c>
      <c r="E20" s="1272"/>
      <c r="F20" s="1273"/>
      <c r="G20" s="1274"/>
      <c r="H20" s="648" t="s">
        <v>1103</v>
      </c>
    </row>
    <row r="21" spans="1:8" s="202" customFormat="1" ht="24.75" customHeight="1" x14ac:dyDescent="0.4">
      <c r="A21" s="209"/>
      <c r="B21" s="210" t="s">
        <v>275</v>
      </c>
      <c r="C21" s="203" t="s">
        <v>268</v>
      </c>
      <c r="D21" s="204" t="s">
        <v>268</v>
      </c>
      <c r="E21" s="205" t="s">
        <v>269</v>
      </c>
      <c r="F21" s="709" t="s">
        <v>276</v>
      </c>
      <c r="G21" s="710"/>
      <c r="H21" s="206"/>
    </row>
    <row r="22" spans="1:8" ht="18" customHeight="1" x14ac:dyDescent="0.4">
      <c r="A22" s="211"/>
      <c r="B22" s="212" t="s">
        <v>277</v>
      </c>
      <c r="C22" s="213"/>
      <c r="D22" s="213"/>
      <c r="E22" s="711"/>
      <c r="F22" s="712"/>
      <c r="G22" s="713"/>
      <c r="H22" s="214"/>
    </row>
    <row r="23" spans="1:8" ht="18" customHeight="1" x14ac:dyDescent="0.4">
      <c r="A23" s="215"/>
      <c r="B23" s="714" t="s">
        <v>278</v>
      </c>
      <c r="C23" s="660"/>
      <c r="D23" s="216" t="s">
        <v>268</v>
      </c>
      <c r="E23" s="217" t="s">
        <v>269</v>
      </c>
      <c r="F23" s="675" t="s">
        <v>279</v>
      </c>
      <c r="G23" s="704"/>
      <c r="H23" s="214" t="s">
        <v>280</v>
      </c>
    </row>
    <row r="24" spans="1:8" ht="25.5" customHeight="1" x14ac:dyDescent="0.4">
      <c r="A24" s="215"/>
      <c r="B24" s="715"/>
      <c r="C24" s="661"/>
      <c r="D24" s="216" t="s">
        <v>268</v>
      </c>
      <c r="E24" s="217" t="s">
        <v>269</v>
      </c>
      <c r="F24" s="655" t="s">
        <v>281</v>
      </c>
      <c r="G24" s="656"/>
      <c r="H24" s="214" t="s">
        <v>282</v>
      </c>
    </row>
    <row r="25" spans="1:8" ht="18" customHeight="1" x14ac:dyDescent="0.4">
      <c r="A25" s="215"/>
      <c r="B25" s="715"/>
      <c r="C25" s="661"/>
      <c r="D25" s="218" t="s">
        <v>268</v>
      </c>
      <c r="E25" s="219" t="s">
        <v>269</v>
      </c>
      <c r="F25" s="716" t="s">
        <v>283</v>
      </c>
      <c r="G25" s="704"/>
      <c r="H25" s="220" t="s">
        <v>280</v>
      </c>
    </row>
    <row r="26" spans="1:8" ht="18" customHeight="1" x14ac:dyDescent="0.4">
      <c r="A26" s="215"/>
      <c r="B26" s="679" t="s">
        <v>284</v>
      </c>
      <c r="C26" s="660"/>
      <c r="D26" s="216" t="s">
        <v>268</v>
      </c>
      <c r="E26" s="217" t="s">
        <v>269</v>
      </c>
      <c r="F26" s="675" t="s">
        <v>279</v>
      </c>
      <c r="G26" s="704"/>
      <c r="H26" s="214" t="s">
        <v>280</v>
      </c>
    </row>
    <row r="27" spans="1:8" ht="28.5" customHeight="1" x14ac:dyDescent="0.4">
      <c r="A27" s="215"/>
      <c r="B27" s="685"/>
      <c r="C27" s="662"/>
      <c r="D27" s="216" t="s">
        <v>268</v>
      </c>
      <c r="E27" s="217" t="s">
        <v>269</v>
      </c>
      <c r="F27" s="655" t="s">
        <v>281</v>
      </c>
      <c r="G27" s="656"/>
      <c r="H27" s="214"/>
    </row>
    <row r="28" spans="1:8" s="225" customFormat="1" ht="18" customHeight="1" x14ac:dyDescent="0.4">
      <c r="A28" s="221"/>
      <c r="B28" s="705" t="s">
        <v>285</v>
      </c>
      <c r="C28" s="707"/>
      <c r="D28" s="222" t="s">
        <v>268</v>
      </c>
      <c r="E28" s="223" t="s">
        <v>269</v>
      </c>
      <c r="F28" s="681" t="s">
        <v>286</v>
      </c>
      <c r="G28" s="682"/>
      <c r="H28" s="224" t="s">
        <v>280</v>
      </c>
    </row>
    <row r="29" spans="1:8" s="225" customFormat="1" ht="45.4" customHeight="1" x14ac:dyDescent="0.4">
      <c r="A29" s="221"/>
      <c r="B29" s="706"/>
      <c r="C29" s="708"/>
      <c r="D29" s="226" t="s">
        <v>268</v>
      </c>
      <c r="E29" s="223" t="s">
        <v>269</v>
      </c>
      <c r="F29" s="681" t="s">
        <v>287</v>
      </c>
      <c r="G29" s="682"/>
      <c r="H29" s="224" t="s">
        <v>288</v>
      </c>
    </row>
    <row r="30" spans="1:8" ht="18" customHeight="1" x14ac:dyDescent="0.4">
      <c r="A30" s="211"/>
      <c r="B30" s="688" t="s">
        <v>289</v>
      </c>
      <c r="C30" s="701"/>
      <c r="D30" s="227" t="s">
        <v>268</v>
      </c>
      <c r="E30" s="228" t="s">
        <v>269</v>
      </c>
      <c r="F30" s="686" t="s">
        <v>286</v>
      </c>
      <c r="G30" s="687"/>
      <c r="H30" s="229" t="s">
        <v>280</v>
      </c>
    </row>
    <row r="31" spans="1:8" ht="55.5" customHeight="1" x14ac:dyDescent="0.4">
      <c r="A31" s="211"/>
      <c r="B31" s="690"/>
      <c r="C31" s="702"/>
      <c r="D31" s="230" t="s">
        <v>268</v>
      </c>
      <c r="E31" s="231" t="s">
        <v>269</v>
      </c>
      <c r="F31" s="686" t="s">
        <v>290</v>
      </c>
      <c r="G31" s="687"/>
      <c r="H31" s="229" t="s">
        <v>291</v>
      </c>
    </row>
    <row r="32" spans="1:8" ht="18" customHeight="1" x14ac:dyDescent="0.4">
      <c r="A32" s="211"/>
      <c r="B32" s="688" t="s">
        <v>292</v>
      </c>
      <c r="C32" s="701"/>
      <c r="D32" s="227" t="s">
        <v>268</v>
      </c>
      <c r="E32" s="228" t="s">
        <v>269</v>
      </c>
      <c r="F32" s="686" t="s">
        <v>286</v>
      </c>
      <c r="G32" s="687"/>
      <c r="H32" s="229" t="s">
        <v>280</v>
      </c>
    </row>
    <row r="33" spans="1:8" ht="42" customHeight="1" x14ac:dyDescent="0.4">
      <c r="A33" s="211"/>
      <c r="B33" s="689"/>
      <c r="C33" s="703"/>
      <c r="D33" s="227" t="s">
        <v>268</v>
      </c>
      <c r="E33" s="228" t="s">
        <v>269</v>
      </c>
      <c r="F33" s="686" t="s">
        <v>293</v>
      </c>
      <c r="G33" s="687"/>
      <c r="H33" s="229" t="s">
        <v>294</v>
      </c>
    </row>
    <row r="34" spans="1:8" ht="31.5" x14ac:dyDescent="0.4">
      <c r="A34" s="211"/>
      <c r="B34" s="690"/>
      <c r="C34" s="702"/>
      <c r="D34" s="230" t="s">
        <v>268</v>
      </c>
      <c r="E34" s="231" t="s">
        <v>269</v>
      </c>
      <c r="F34" s="686" t="s">
        <v>295</v>
      </c>
      <c r="G34" s="687"/>
      <c r="H34" s="229" t="s">
        <v>296</v>
      </c>
    </row>
    <row r="35" spans="1:8" s="225" customFormat="1" ht="25.5" customHeight="1" x14ac:dyDescent="0.4">
      <c r="A35" s="221"/>
      <c r="B35" s="650" t="s">
        <v>297</v>
      </c>
      <c r="C35" s="694"/>
      <c r="D35" s="226" t="s">
        <v>268</v>
      </c>
      <c r="E35" s="217" t="s">
        <v>269</v>
      </c>
      <c r="F35" s="655" t="s">
        <v>281</v>
      </c>
      <c r="G35" s="656"/>
      <c r="H35" s="214" t="s">
        <v>282</v>
      </c>
    </row>
    <row r="36" spans="1:8" s="225" customFormat="1" ht="33" customHeight="1" x14ac:dyDescent="0.4">
      <c r="A36" s="221"/>
      <c r="B36" s="693"/>
      <c r="C36" s="695"/>
      <c r="D36" s="226" t="s">
        <v>268</v>
      </c>
      <c r="E36" s="223" t="s">
        <v>269</v>
      </c>
      <c r="F36" s="696" t="s">
        <v>298</v>
      </c>
      <c r="G36" s="697"/>
      <c r="H36" s="224" t="s">
        <v>299</v>
      </c>
    </row>
    <row r="37" spans="1:8" ht="24" customHeight="1" x14ac:dyDescent="0.4">
      <c r="A37" s="211"/>
      <c r="B37" s="688" t="s">
        <v>300</v>
      </c>
      <c r="C37" s="698"/>
      <c r="D37" s="216" t="s">
        <v>268</v>
      </c>
      <c r="E37" s="217" t="s">
        <v>269</v>
      </c>
      <c r="F37" s="655" t="s">
        <v>301</v>
      </c>
      <c r="G37" s="656"/>
      <c r="H37" s="214"/>
    </row>
    <row r="38" spans="1:8" ht="24" customHeight="1" x14ac:dyDescent="0.4">
      <c r="A38" s="211"/>
      <c r="B38" s="689"/>
      <c r="C38" s="699"/>
      <c r="D38" s="216" t="s">
        <v>268</v>
      </c>
      <c r="E38" s="217" t="s">
        <v>269</v>
      </c>
      <c r="F38" s="655" t="s">
        <v>281</v>
      </c>
      <c r="G38" s="656"/>
      <c r="H38" s="214" t="s">
        <v>302</v>
      </c>
    </row>
    <row r="39" spans="1:8" ht="42.75" customHeight="1" x14ac:dyDescent="0.4">
      <c r="A39" s="211"/>
      <c r="B39" s="689"/>
      <c r="C39" s="700"/>
      <c r="D39" s="227" t="s">
        <v>268</v>
      </c>
      <c r="E39" s="231" t="s">
        <v>269</v>
      </c>
      <c r="F39" s="673" t="s">
        <v>303</v>
      </c>
      <c r="G39" s="674"/>
      <c r="H39" s="229" t="s">
        <v>304</v>
      </c>
    </row>
    <row r="40" spans="1:8" ht="24" customHeight="1" x14ac:dyDescent="0.4">
      <c r="A40" s="211"/>
      <c r="B40" s="232" t="s">
        <v>305</v>
      </c>
      <c r="C40" s="233" t="s">
        <v>268</v>
      </c>
      <c r="D40" s="218" t="s">
        <v>268</v>
      </c>
      <c r="E40" s="219" t="s">
        <v>269</v>
      </c>
      <c r="F40" s="691" t="s">
        <v>306</v>
      </c>
      <c r="G40" s="692"/>
      <c r="H40" s="234"/>
    </row>
    <row r="41" spans="1:8" ht="24" customHeight="1" x14ac:dyDescent="0.4">
      <c r="A41" s="211"/>
      <c r="B41" s="235" t="s">
        <v>307</v>
      </c>
      <c r="C41" s="233" t="s">
        <v>268</v>
      </c>
      <c r="D41" s="218" t="s">
        <v>268</v>
      </c>
      <c r="E41" s="236" t="s">
        <v>269</v>
      </c>
      <c r="F41" s="653" t="s">
        <v>308</v>
      </c>
      <c r="G41" s="654"/>
      <c r="H41" s="237"/>
    </row>
    <row r="42" spans="1:8" ht="24.75" customHeight="1" x14ac:dyDescent="0.4">
      <c r="A42" s="211"/>
      <c r="B42" s="688" t="s">
        <v>309</v>
      </c>
      <c r="C42" s="238" t="s">
        <v>268</v>
      </c>
      <c r="D42" s="216" t="s">
        <v>268</v>
      </c>
      <c r="E42" s="236" t="s">
        <v>269</v>
      </c>
      <c r="F42" s="683" t="s">
        <v>310</v>
      </c>
      <c r="G42" s="684"/>
      <c r="H42" s="237"/>
    </row>
    <row r="43" spans="1:8" ht="36" customHeight="1" x14ac:dyDescent="0.4">
      <c r="A43" s="211"/>
      <c r="B43" s="690"/>
      <c r="C43" s="238" t="s">
        <v>268</v>
      </c>
      <c r="D43" s="216" t="s">
        <v>268</v>
      </c>
      <c r="E43" s="236" t="s">
        <v>269</v>
      </c>
      <c r="F43" s="683" t="s">
        <v>311</v>
      </c>
      <c r="G43" s="684"/>
      <c r="H43" s="237" t="s">
        <v>312</v>
      </c>
    </row>
    <row r="44" spans="1:8" ht="18" customHeight="1" x14ac:dyDescent="0.4">
      <c r="A44" s="211"/>
      <c r="B44" s="688" t="s">
        <v>313</v>
      </c>
      <c r="C44" s="238" t="s">
        <v>268</v>
      </c>
      <c r="D44" s="216" t="s">
        <v>268</v>
      </c>
      <c r="E44" s="236" t="s">
        <v>269</v>
      </c>
      <c r="F44" s="683" t="s">
        <v>314</v>
      </c>
      <c r="G44" s="684"/>
      <c r="H44" s="237"/>
    </row>
    <row r="45" spans="1:8" ht="18" customHeight="1" x14ac:dyDescent="0.4">
      <c r="A45" s="211"/>
      <c r="B45" s="689"/>
      <c r="C45" s="238" t="s">
        <v>268</v>
      </c>
      <c r="D45" s="216" t="s">
        <v>268</v>
      </c>
      <c r="E45" s="236" t="s">
        <v>269</v>
      </c>
      <c r="F45" s="683" t="s">
        <v>315</v>
      </c>
      <c r="G45" s="684"/>
      <c r="H45" s="239" t="s">
        <v>316</v>
      </c>
    </row>
    <row r="46" spans="1:8" ht="25.5" customHeight="1" x14ac:dyDescent="0.4">
      <c r="A46" s="211"/>
      <c r="B46" s="689"/>
      <c r="C46" s="213"/>
      <c r="D46" s="216" t="s">
        <v>268</v>
      </c>
      <c r="E46" s="217" t="s">
        <v>269</v>
      </c>
      <c r="F46" s="655" t="s">
        <v>281</v>
      </c>
      <c r="G46" s="656"/>
      <c r="H46" s="224" t="s">
        <v>317</v>
      </c>
    </row>
    <row r="47" spans="1:8" ht="24" customHeight="1" x14ac:dyDescent="0.4">
      <c r="A47" s="211"/>
      <c r="B47" s="689"/>
      <c r="C47" s="238" t="s">
        <v>268</v>
      </c>
      <c r="D47" s="216" t="s">
        <v>268</v>
      </c>
      <c r="E47" s="223" t="s">
        <v>269</v>
      </c>
      <c r="F47" s="681" t="s">
        <v>318</v>
      </c>
      <c r="G47" s="682"/>
      <c r="H47" s="237"/>
    </row>
    <row r="48" spans="1:8" ht="24.75" customHeight="1" x14ac:dyDescent="0.4">
      <c r="A48" s="211"/>
      <c r="B48" s="689"/>
      <c r="C48" s="240" t="s">
        <v>268</v>
      </c>
      <c r="D48" s="216" t="s">
        <v>268</v>
      </c>
      <c r="E48" s="236" t="s">
        <v>269</v>
      </c>
      <c r="F48" s="683" t="s">
        <v>319</v>
      </c>
      <c r="G48" s="684"/>
      <c r="H48" s="237"/>
    </row>
    <row r="49" spans="1:8" ht="18" customHeight="1" x14ac:dyDescent="0.4">
      <c r="A49" s="211"/>
      <c r="B49" s="689"/>
      <c r="C49" s="240" t="s">
        <v>268</v>
      </c>
      <c r="D49" s="216" t="s">
        <v>268</v>
      </c>
      <c r="E49" s="236" t="s">
        <v>269</v>
      </c>
      <c r="F49" s="683" t="s">
        <v>320</v>
      </c>
      <c r="G49" s="684"/>
      <c r="H49" s="234"/>
    </row>
    <row r="50" spans="1:8" ht="35.25" customHeight="1" x14ac:dyDescent="0.4">
      <c r="A50" s="211"/>
      <c r="B50" s="690"/>
      <c r="C50" s="213"/>
      <c r="D50" s="241" t="s">
        <v>268</v>
      </c>
      <c r="E50" s="236" t="s">
        <v>269</v>
      </c>
      <c r="F50" s="683" t="s">
        <v>321</v>
      </c>
      <c r="G50" s="684"/>
      <c r="H50" s="239" t="s">
        <v>322</v>
      </c>
    </row>
    <row r="51" spans="1:8" s="245" customFormat="1" ht="18" customHeight="1" x14ac:dyDescent="0.4">
      <c r="A51" s="242" t="s">
        <v>323</v>
      </c>
      <c r="B51" s="679" t="s">
        <v>324</v>
      </c>
      <c r="C51" s="243" t="s">
        <v>268</v>
      </c>
      <c r="D51" s="244" t="s">
        <v>268</v>
      </c>
      <c r="E51" s="228" t="s">
        <v>269</v>
      </c>
      <c r="F51" s="686" t="s">
        <v>325</v>
      </c>
      <c r="G51" s="687"/>
      <c r="H51" s="229"/>
    </row>
    <row r="52" spans="1:8" ht="18" customHeight="1" x14ac:dyDescent="0.4">
      <c r="A52" s="211"/>
      <c r="B52" s="680"/>
      <c r="C52" s="238" t="s">
        <v>268</v>
      </c>
      <c r="D52" s="216" t="s">
        <v>268</v>
      </c>
      <c r="E52" s="223" t="s">
        <v>269</v>
      </c>
      <c r="F52" s="681" t="s">
        <v>326</v>
      </c>
      <c r="G52" s="682"/>
      <c r="H52" s="224"/>
    </row>
    <row r="53" spans="1:8" ht="18" customHeight="1" x14ac:dyDescent="0.4">
      <c r="A53" s="211"/>
      <c r="B53" s="680"/>
      <c r="C53" s="238" t="s">
        <v>268</v>
      </c>
      <c r="D53" s="216" t="s">
        <v>268</v>
      </c>
      <c r="E53" s="223" t="s">
        <v>269</v>
      </c>
      <c r="F53" s="681" t="s">
        <v>327</v>
      </c>
      <c r="G53" s="682"/>
      <c r="H53" s="224" t="s">
        <v>328</v>
      </c>
    </row>
    <row r="54" spans="1:8" s="225" customFormat="1" ht="18" customHeight="1" x14ac:dyDescent="0.4">
      <c r="A54" s="221"/>
      <c r="B54" s="680"/>
      <c r="C54" s="246" t="s">
        <v>268</v>
      </c>
      <c r="D54" s="222" t="s">
        <v>268</v>
      </c>
      <c r="E54" s="223" t="s">
        <v>269</v>
      </c>
      <c r="F54" s="681" t="s">
        <v>329</v>
      </c>
      <c r="G54" s="682"/>
      <c r="H54" s="224"/>
    </row>
    <row r="55" spans="1:8" s="245" customFormat="1" ht="42" customHeight="1" x14ac:dyDescent="0.4">
      <c r="A55" s="242"/>
      <c r="B55" s="680"/>
      <c r="C55" s="247" t="s">
        <v>268</v>
      </c>
      <c r="D55" s="227" t="s">
        <v>268</v>
      </c>
      <c r="E55" s="228" t="s">
        <v>269</v>
      </c>
      <c r="F55" s="686" t="s">
        <v>330</v>
      </c>
      <c r="G55" s="687"/>
      <c r="H55" s="229" t="s">
        <v>331</v>
      </c>
    </row>
    <row r="56" spans="1:8" s="245" customFormat="1" ht="27" customHeight="1" x14ac:dyDescent="0.4">
      <c r="A56" s="242"/>
      <c r="B56" s="685"/>
      <c r="C56" s="247" t="s">
        <v>268</v>
      </c>
      <c r="D56" s="227" t="s">
        <v>268</v>
      </c>
      <c r="E56" s="228" t="s">
        <v>269</v>
      </c>
      <c r="F56" s="686" t="s">
        <v>332</v>
      </c>
      <c r="G56" s="687"/>
      <c r="H56" s="229" t="s">
        <v>328</v>
      </c>
    </row>
    <row r="57" spans="1:8" s="245" customFormat="1" ht="27" customHeight="1" x14ac:dyDescent="0.4">
      <c r="A57" s="242"/>
      <c r="B57" s="679" t="s">
        <v>333</v>
      </c>
      <c r="C57" s="670"/>
      <c r="D57" s="227" t="s">
        <v>268</v>
      </c>
      <c r="E57" s="228" t="s">
        <v>269</v>
      </c>
      <c r="F57" s="675" t="s">
        <v>334</v>
      </c>
      <c r="G57" s="676"/>
      <c r="H57" s="229"/>
    </row>
    <row r="58" spans="1:8" s="245" customFormat="1" ht="37.5" customHeight="1" x14ac:dyDescent="0.4">
      <c r="A58" s="242"/>
      <c r="B58" s="680"/>
      <c r="C58" s="671"/>
      <c r="D58" s="227" t="s">
        <v>268</v>
      </c>
      <c r="E58" s="228" t="s">
        <v>269</v>
      </c>
      <c r="F58" s="675" t="s">
        <v>335</v>
      </c>
      <c r="G58" s="676"/>
      <c r="H58" s="229" t="s">
        <v>336</v>
      </c>
    </row>
    <row r="59" spans="1:8" s="245" customFormat="1" ht="27" customHeight="1" x14ac:dyDescent="0.4">
      <c r="A59" s="242"/>
      <c r="B59" s="680"/>
      <c r="C59" s="671"/>
      <c r="D59" s="227" t="s">
        <v>268</v>
      </c>
      <c r="E59" s="228" t="s">
        <v>269</v>
      </c>
      <c r="F59" s="681" t="s">
        <v>327</v>
      </c>
      <c r="G59" s="682"/>
      <c r="H59" s="229" t="s">
        <v>337</v>
      </c>
    </row>
    <row r="60" spans="1:8" s="245" customFormat="1" ht="27" customHeight="1" x14ac:dyDescent="0.4">
      <c r="A60" s="242"/>
      <c r="B60" s="680"/>
      <c r="C60" s="671"/>
      <c r="D60" s="227" t="s">
        <v>268</v>
      </c>
      <c r="E60" s="228" t="s">
        <v>269</v>
      </c>
      <c r="F60" s="681" t="s">
        <v>326</v>
      </c>
      <c r="G60" s="682"/>
      <c r="H60" s="229" t="s">
        <v>338</v>
      </c>
    </row>
    <row r="61" spans="1:8" s="245" customFormat="1" ht="27" customHeight="1" x14ac:dyDescent="0.4">
      <c r="A61" s="242"/>
      <c r="B61" s="680"/>
      <c r="C61" s="672"/>
      <c r="D61" s="227" t="s">
        <v>268</v>
      </c>
      <c r="E61" s="228" t="s">
        <v>269</v>
      </c>
      <c r="F61" s="681" t="s">
        <v>339</v>
      </c>
      <c r="G61" s="682"/>
      <c r="H61" s="229"/>
    </row>
    <row r="62" spans="1:8" s="225" customFormat="1" ht="33.200000000000003" customHeight="1" x14ac:dyDescent="0.4">
      <c r="A62" s="221"/>
      <c r="B62" s="248" t="s">
        <v>340</v>
      </c>
      <c r="C62" s="246" t="s">
        <v>268</v>
      </c>
      <c r="D62" s="222" t="s">
        <v>268</v>
      </c>
      <c r="E62" s="223"/>
      <c r="F62" s="675"/>
      <c r="G62" s="676"/>
      <c r="H62" s="249" t="s">
        <v>341</v>
      </c>
    </row>
    <row r="63" spans="1:8" ht="18.75" customHeight="1" x14ac:dyDescent="0.4">
      <c r="A63" s="211"/>
      <c r="B63" s="667" t="s">
        <v>342</v>
      </c>
      <c r="C63" s="247" t="s">
        <v>268</v>
      </c>
      <c r="D63" s="227" t="s">
        <v>268</v>
      </c>
      <c r="E63" s="231" t="s">
        <v>269</v>
      </c>
      <c r="F63" s="677" t="s">
        <v>343</v>
      </c>
      <c r="G63" s="678"/>
      <c r="H63" s="237"/>
    </row>
    <row r="64" spans="1:8" ht="18.75" customHeight="1" x14ac:dyDescent="0.4">
      <c r="A64" s="211"/>
      <c r="B64" s="668"/>
      <c r="C64" s="247" t="s">
        <v>268</v>
      </c>
      <c r="D64" s="227" t="s">
        <v>268</v>
      </c>
      <c r="E64" s="231" t="s">
        <v>269</v>
      </c>
      <c r="F64" s="663" t="s">
        <v>344</v>
      </c>
      <c r="G64" s="664"/>
      <c r="H64" s="237" t="s">
        <v>345</v>
      </c>
    </row>
    <row r="65" spans="1:8" ht="18.75" customHeight="1" x14ac:dyDescent="0.4">
      <c r="A65" s="211"/>
      <c r="B65" s="668"/>
      <c r="C65" s="247" t="s">
        <v>268</v>
      </c>
      <c r="D65" s="227" t="s">
        <v>268</v>
      </c>
      <c r="E65" s="231" t="s">
        <v>269</v>
      </c>
      <c r="F65" s="663" t="s">
        <v>346</v>
      </c>
      <c r="G65" s="664"/>
      <c r="H65" s="237" t="s">
        <v>328</v>
      </c>
    </row>
    <row r="66" spans="1:8" ht="36" customHeight="1" x14ac:dyDescent="0.4">
      <c r="A66" s="211"/>
      <c r="B66" s="669"/>
      <c r="C66" s="250"/>
      <c r="D66" s="251"/>
      <c r="E66" s="231" t="s">
        <v>271</v>
      </c>
      <c r="F66" s="663" t="s">
        <v>347</v>
      </c>
      <c r="G66" s="664"/>
      <c r="H66" s="237" t="s">
        <v>348</v>
      </c>
    </row>
    <row r="67" spans="1:8" ht="32.25" customHeight="1" x14ac:dyDescent="0.4">
      <c r="A67" s="211"/>
      <c r="B67" s="667" t="s">
        <v>349</v>
      </c>
      <c r="C67" s="670"/>
      <c r="D67" s="227" t="s">
        <v>268</v>
      </c>
      <c r="E67" s="231" t="s">
        <v>269</v>
      </c>
      <c r="F67" s="663" t="s">
        <v>350</v>
      </c>
      <c r="G67" s="664"/>
      <c r="H67" s="237"/>
    </row>
    <row r="68" spans="1:8" ht="52.5" x14ac:dyDescent="0.4">
      <c r="A68" s="211"/>
      <c r="B68" s="668"/>
      <c r="C68" s="671"/>
      <c r="D68" s="227" t="s">
        <v>268</v>
      </c>
      <c r="E68" s="231" t="s">
        <v>269</v>
      </c>
      <c r="F68" s="673" t="s">
        <v>351</v>
      </c>
      <c r="G68" s="674"/>
      <c r="H68" s="229" t="s">
        <v>1108</v>
      </c>
    </row>
    <row r="69" spans="1:8" ht="32.25" customHeight="1" x14ac:dyDescent="0.4">
      <c r="A69" s="211"/>
      <c r="B69" s="668"/>
      <c r="C69" s="671"/>
      <c r="D69" s="227" t="s">
        <v>268</v>
      </c>
      <c r="E69" s="231" t="s">
        <v>269</v>
      </c>
      <c r="F69" s="673" t="s">
        <v>352</v>
      </c>
      <c r="G69" s="674"/>
      <c r="H69" s="229" t="s">
        <v>1109</v>
      </c>
    </row>
    <row r="70" spans="1:8" ht="43.5" customHeight="1" x14ac:dyDescent="0.4">
      <c r="A70" s="211"/>
      <c r="B70" s="669"/>
      <c r="C70" s="672"/>
      <c r="D70" s="227" t="s">
        <v>268</v>
      </c>
      <c r="E70" s="231" t="s">
        <v>269</v>
      </c>
      <c r="F70" s="673" t="s">
        <v>353</v>
      </c>
      <c r="G70" s="674"/>
      <c r="H70" s="229" t="s">
        <v>354</v>
      </c>
    </row>
    <row r="71" spans="1:8" ht="36" customHeight="1" x14ac:dyDescent="0.4">
      <c r="A71" s="211"/>
      <c r="B71" s="659" t="s">
        <v>355</v>
      </c>
      <c r="C71" s="660"/>
      <c r="D71" s="216" t="s">
        <v>268</v>
      </c>
      <c r="E71" s="223" t="s">
        <v>269</v>
      </c>
      <c r="F71" s="663" t="s">
        <v>356</v>
      </c>
      <c r="G71" s="664"/>
      <c r="H71" s="224" t="s">
        <v>357</v>
      </c>
    </row>
    <row r="72" spans="1:8" ht="37.5" customHeight="1" x14ac:dyDescent="0.4">
      <c r="A72" s="211"/>
      <c r="B72" s="659"/>
      <c r="C72" s="661"/>
      <c r="D72" s="216" t="s">
        <v>268</v>
      </c>
      <c r="E72" s="223" t="s">
        <v>269</v>
      </c>
      <c r="F72" s="655" t="s">
        <v>281</v>
      </c>
      <c r="G72" s="656"/>
      <c r="H72" s="252" t="s">
        <v>358</v>
      </c>
    </row>
    <row r="73" spans="1:8" ht="36" customHeight="1" x14ac:dyDescent="0.4">
      <c r="A73" s="211"/>
      <c r="B73" s="659"/>
      <c r="C73" s="662"/>
      <c r="D73" s="216" t="s">
        <v>268</v>
      </c>
      <c r="E73" s="223" t="s">
        <v>269</v>
      </c>
      <c r="F73" s="665" t="s">
        <v>359</v>
      </c>
      <c r="G73" s="666"/>
      <c r="H73" s="253" t="s">
        <v>360</v>
      </c>
    </row>
    <row r="74" spans="1:8" ht="32.25" customHeight="1" x14ac:dyDescent="0.4">
      <c r="A74" s="254"/>
      <c r="B74" s="255" t="s">
        <v>361</v>
      </c>
      <c r="C74" s="247" t="s">
        <v>268</v>
      </c>
      <c r="D74" s="227" t="s">
        <v>268</v>
      </c>
      <c r="E74" s="231" t="s">
        <v>269</v>
      </c>
      <c r="F74" s="663" t="s">
        <v>362</v>
      </c>
      <c r="G74" s="664"/>
      <c r="H74" s="648" t="s">
        <v>1104</v>
      </c>
    </row>
    <row r="75" spans="1:8" s="225" customFormat="1" ht="18" customHeight="1" x14ac:dyDescent="0.4">
      <c r="A75" s="211"/>
      <c r="B75" s="650" t="s">
        <v>363</v>
      </c>
      <c r="C75" s="256" t="s">
        <v>268</v>
      </c>
      <c r="D75" s="257" t="s">
        <v>268</v>
      </c>
      <c r="E75" s="223" t="s">
        <v>269</v>
      </c>
      <c r="F75" s="653" t="s">
        <v>364</v>
      </c>
      <c r="G75" s="654"/>
      <c r="H75" s="224"/>
    </row>
    <row r="76" spans="1:8" s="225" customFormat="1" ht="29.25" customHeight="1" x14ac:dyDescent="0.4">
      <c r="A76" s="221"/>
      <c r="B76" s="651"/>
      <c r="C76" s="213"/>
      <c r="D76" s="222" t="s">
        <v>268</v>
      </c>
      <c r="E76" s="217" t="s">
        <v>269</v>
      </c>
      <c r="F76" s="655" t="s">
        <v>281</v>
      </c>
      <c r="G76" s="656"/>
      <c r="H76" s="224" t="s">
        <v>317</v>
      </c>
    </row>
    <row r="77" spans="1:8" s="225" customFormat="1" ht="48" customHeight="1" x14ac:dyDescent="0.4">
      <c r="A77" s="258"/>
      <c r="B77" s="652"/>
      <c r="C77" s="259" t="s">
        <v>268</v>
      </c>
      <c r="D77" s="260" t="s">
        <v>268</v>
      </c>
      <c r="E77" s="261" t="s">
        <v>269</v>
      </c>
      <c r="F77" s="657" t="s">
        <v>365</v>
      </c>
      <c r="G77" s="658"/>
      <c r="H77" s="262" t="s">
        <v>366</v>
      </c>
    </row>
    <row r="78" spans="1:8" ht="12" customHeight="1" x14ac:dyDescent="0.4">
      <c r="C78" s="194"/>
    </row>
    <row r="79" spans="1:8" x14ac:dyDescent="0.4">
      <c r="C79" s="194"/>
    </row>
    <row r="80" spans="1:8" x14ac:dyDescent="0.4">
      <c r="C80" s="194"/>
    </row>
    <row r="81" spans="3:3" x14ac:dyDescent="0.4">
      <c r="C81" s="194"/>
    </row>
    <row r="82" spans="3:3" x14ac:dyDescent="0.4">
      <c r="C82" s="194"/>
    </row>
    <row r="83" spans="3:3" x14ac:dyDescent="0.4">
      <c r="C83" s="194"/>
    </row>
    <row r="84" spans="3:3" x14ac:dyDescent="0.4">
      <c r="C84" s="194"/>
    </row>
    <row r="85" spans="3:3" x14ac:dyDescent="0.4">
      <c r="C85" s="194"/>
    </row>
    <row r="86" spans="3:3" x14ac:dyDescent="0.4">
      <c r="C86" s="194"/>
    </row>
    <row r="87" spans="3:3" x14ac:dyDescent="0.4">
      <c r="C87" s="194"/>
    </row>
    <row r="88" spans="3:3" x14ac:dyDescent="0.4">
      <c r="C88" s="194"/>
    </row>
    <row r="89" spans="3:3" x14ac:dyDescent="0.4">
      <c r="C89" s="194"/>
    </row>
    <row r="90" spans="3:3" x14ac:dyDescent="0.4">
      <c r="C90" s="194"/>
    </row>
    <row r="91" spans="3:3" x14ac:dyDescent="0.4">
      <c r="C91" s="194"/>
    </row>
    <row r="92" spans="3:3" x14ac:dyDescent="0.4">
      <c r="C92" s="194"/>
    </row>
    <row r="93" spans="3:3" x14ac:dyDescent="0.4">
      <c r="C93" s="194"/>
    </row>
    <row r="94" spans="3:3" x14ac:dyDescent="0.4">
      <c r="C94" s="194"/>
    </row>
    <row r="95" spans="3:3" x14ac:dyDescent="0.4">
      <c r="C95" s="194"/>
    </row>
    <row r="96" spans="3:3" x14ac:dyDescent="0.4">
      <c r="C96" s="194"/>
    </row>
    <row r="97" spans="3:3" x14ac:dyDescent="0.4">
      <c r="C97" s="194"/>
    </row>
    <row r="98" spans="3:3" x14ac:dyDescent="0.4">
      <c r="C98" s="194"/>
    </row>
    <row r="99" spans="3:3" x14ac:dyDescent="0.4">
      <c r="C99" s="194"/>
    </row>
    <row r="100" spans="3:3" x14ac:dyDescent="0.4">
      <c r="C100" s="194"/>
    </row>
    <row r="101" spans="3:3" x14ac:dyDescent="0.4">
      <c r="C101" s="194"/>
    </row>
    <row r="102" spans="3:3" x14ac:dyDescent="0.4">
      <c r="C102" s="194"/>
    </row>
    <row r="103" spans="3:3" x14ac:dyDescent="0.4">
      <c r="C103" s="194"/>
    </row>
    <row r="104" spans="3:3" x14ac:dyDescent="0.4">
      <c r="C104" s="194"/>
    </row>
    <row r="105" spans="3:3" x14ac:dyDescent="0.4">
      <c r="C105" s="194"/>
    </row>
    <row r="106" spans="3:3" x14ac:dyDescent="0.4">
      <c r="C106" s="194"/>
    </row>
    <row r="107" spans="3:3" x14ac:dyDescent="0.4">
      <c r="C107" s="194"/>
    </row>
    <row r="108" spans="3:3" x14ac:dyDescent="0.4">
      <c r="C108" s="194"/>
    </row>
    <row r="109" spans="3:3" x14ac:dyDescent="0.4">
      <c r="C109" s="194"/>
    </row>
    <row r="110" spans="3:3" x14ac:dyDescent="0.4">
      <c r="C110" s="194"/>
    </row>
    <row r="111" spans="3:3" x14ac:dyDescent="0.4">
      <c r="C111" s="194"/>
    </row>
    <row r="112" spans="3:3" x14ac:dyDescent="0.4">
      <c r="C112" s="194"/>
    </row>
    <row r="113" spans="3:3" x14ac:dyDescent="0.4">
      <c r="C113" s="194"/>
    </row>
    <row r="114" spans="3:3" x14ac:dyDescent="0.4">
      <c r="C114" s="194"/>
    </row>
    <row r="115" spans="3:3" x14ac:dyDescent="0.4">
      <c r="C115" s="194"/>
    </row>
    <row r="116" spans="3:3" x14ac:dyDescent="0.4">
      <c r="C116" s="194"/>
    </row>
    <row r="117" spans="3:3" x14ac:dyDescent="0.4">
      <c r="C117" s="194"/>
    </row>
  </sheetData>
  <mergeCells count="93">
    <mergeCell ref="A1:H1"/>
    <mergeCell ref="A12:B12"/>
    <mergeCell ref="E12:G12"/>
    <mergeCell ref="A13:B19"/>
    <mergeCell ref="F13:G13"/>
    <mergeCell ref="F14:G14"/>
    <mergeCell ref="F15:G15"/>
    <mergeCell ref="C16:C19"/>
    <mergeCell ref="D16:D19"/>
    <mergeCell ref="H16:H19"/>
    <mergeCell ref="F20:G20"/>
    <mergeCell ref="F21:G21"/>
    <mergeCell ref="E22:G22"/>
    <mergeCell ref="B23:B25"/>
    <mergeCell ref="C23:C25"/>
    <mergeCell ref="F23:G23"/>
    <mergeCell ref="F24:G24"/>
    <mergeCell ref="F25:G25"/>
    <mergeCell ref="B26:B27"/>
    <mergeCell ref="C26:C27"/>
    <mergeCell ref="F26:G26"/>
    <mergeCell ref="F27:G27"/>
    <mergeCell ref="B28:B29"/>
    <mergeCell ref="C28:C29"/>
    <mergeCell ref="F28:G28"/>
    <mergeCell ref="F29:G29"/>
    <mergeCell ref="B30:B31"/>
    <mergeCell ref="C30:C31"/>
    <mergeCell ref="F30:G30"/>
    <mergeCell ref="F31:G31"/>
    <mergeCell ref="B32:B34"/>
    <mergeCell ref="C32:C34"/>
    <mergeCell ref="F32:G32"/>
    <mergeCell ref="F33:G33"/>
    <mergeCell ref="F34:G34"/>
    <mergeCell ref="B35:B36"/>
    <mergeCell ref="C35:C36"/>
    <mergeCell ref="F35:G35"/>
    <mergeCell ref="F36:G36"/>
    <mergeCell ref="B37:B39"/>
    <mergeCell ref="C37:C39"/>
    <mergeCell ref="F37:G37"/>
    <mergeCell ref="F38:G38"/>
    <mergeCell ref="F39:G39"/>
    <mergeCell ref="F40:G40"/>
    <mergeCell ref="F41:G41"/>
    <mergeCell ref="B42:B43"/>
    <mergeCell ref="F42:G42"/>
    <mergeCell ref="F43:G43"/>
    <mergeCell ref="F48:G48"/>
    <mergeCell ref="F49:G49"/>
    <mergeCell ref="F50:G50"/>
    <mergeCell ref="B51:B56"/>
    <mergeCell ref="F51:G51"/>
    <mergeCell ref="F52:G52"/>
    <mergeCell ref="F53:G53"/>
    <mergeCell ref="F54:G54"/>
    <mergeCell ref="F55:G55"/>
    <mergeCell ref="F56:G56"/>
    <mergeCell ref="B44:B50"/>
    <mergeCell ref="F44:G44"/>
    <mergeCell ref="F45:G45"/>
    <mergeCell ref="F46:G46"/>
    <mergeCell ref="F47:G47"/>
    <mergeCell ref="B57:B61"/>
    <mergeCell ref="C57:C61"/>
    <mergeCell ref="F57:G57"/>
    <mergeCell ref="F58:G58"/>
    <mergeCell ref="F59:G59"/>
    <mergeCell ref="F60:G60"/>
    <mergeCell ref="F61:G61"/>
    <mergeCell ref="F62:G62"/>
    <mergeCell ref="B63:B66"/>
    <mergeCell ref="F63:G63"/>
    <mergeCell ref="F64:G64"/>
    <mergeCell ref="F65:G65"/>
    <mergeCell ref="F66:G66"/>
    <mergeCell ref="B67:B70"/>
    <mergeCell ref="C67:C70"/>
    <mergeCell ref="F67:G67"/>
    <mergeCell ref="F68:G68"/>
    <mergeCell ref="F69:G69"/>
    <mergeCell ref="F70:G70"/>
    <mergeCell ref="B75:B77"/>
    <mergeCell ref="F75:G75"/>
    <mergeCell ref="F76:G76"/>
    <mergeCell ref="F77:G77"/>
    <mergeCell ref="B71:B73"/>
    <mergeCell ref="C71:C73"/>
    <mergeCell ref="F71:G71"/>
    <mergeCell ref="F72:G72"/>
    <mergeCell ref="F73:G73"/>
    <mergeCell ref="F74:G74"/>
  </mergeCells>
  <phoneticPr fontId="2"/>
  <printOptions horizontalCentered="1"/>
  <pageMargins left="0.59055118110236227" right="0.39370078740157483" top="0.78740157480314965" bottom="0.39370078740157483" header="0.51181102362204722" footer="0.51181102362204722"/>
  <pageSetup paperSize="9" scale="92" fitToHeight="0" orientation="portrait" r:id="rId1"/>
  <headerFooter alignWithMargins="0">
    <oddHeader xml:space="preserve">&amp;R&amp;"ＭＳ ゴシック,標準"&amp;10（福岡市様式）
</oddHeader>
  </headerFooter>
  <rowBreaks count="2" manualBreakCount="2">
    <brk id="36" max="7" man="1"/>
    <brk id="62"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123"/>
  <sheetViews>
    <sheetView view="pageBreakPreview" zoomScaleNormal="100" zoomScaleSheetLayoutView="100" workbookViewId="0"/>
  </sheetViews>
  <sheetFormatPr defaultColWidth="3.5" defaultRowHeight="17.25" customHeight="1" x14ac:dyDescent="0.15"/>
  <cols>
    <col min="1" max="1" width="1.25" style="434" customWidth="1"/>
    <col min="2" max="2" width="3.125" style="572" customWidth="1"/>
    <col min="3" max="30" width="3.125" style="434" customWidth="1"/>
    <col min="31" max="31" width="1.25" style="434" customWidth="1"/>
    <col min="32" max="16384" width="3.5" style="434"/>
  </cols>
  <sheetData>
    <row r="1" spans="2:30" s="265" customFormat="1" ht="17.25" customHeight="1" x14ac:dyDescent="0.4"/>
    <row r="2" spans="2:30" s="265" customFormat="1" ht="17.25" customHeight="1" x14ac:dyDescent="0.4">
      <c r="B2" s="265" t="s">
        <v>723</v>
      </c>
    </row>
    <row r="3" spans="2:30" s="265" customFormat="1" ht="16.5" customHeight="1" x14ac:dyDescent="0.4">
      <c r="U3" s="508" t="s">
        <v>470</v>
      </c>
      <c r="V3" s="747"/>
      <c r="W3" s="747"/>
      <c r="X3" s="508" t="s">
        <v>471</v>
      </c>
      <c r="Y3" s="747"/>
      <c r="Z3" s="747"/>
      <c r="AA3" s="508" t="s">
        <v>472</v>
      </c>
      <c r="AB3" s="747"/>
      <c r="AC3" s="747"/>
      <c r="AD3" s="508" t="s">
        <v>499</v>
      </c>
    </row>
    <row r="4" spans="2:30" s="265" customFormat="1" ht="9.75" customHeight="1" x14ac:dyDescent="0.4">
      <c r="AD4" s="508"/>
    </row>
    <row r="5" spans="2:30" s="265" customFormat="1" ht="17.25" customHeight="1" x14ac:dyDescent="0.4">
      <c r="B5" s="747" t="s">
        <v>724</v>
      </c>
      <c r="C5" s="747"/>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row>
    <row r="6" spans="2:30" s="265" customFormat="1" ht="32.25" customHeight="1" x14ac:dyDescent="0.4">
      <c r="B6" s="990" t="s">
        <v>725</v>
      </c>
      <c r="C6" s="990"/>
      <c r="D6" s="990"/>
      <c r="E6" s="990"/>
      <c r="F6" s="990"/>
      <c r="G6" s="990"/>
      <c r="H6" s="990"/>
      <c r="I6" s="990"/>
      <c r="J6" s="990"/>
      <c r="K6" s="990"/>
      <c r="L6" s="990"/>
      <c r="M6" s="990"/>
      <c r="N6" s="990"/>
      <c r="O6" s="990"/>
      <c r="P6" s="990"/>
      <c r="Q6" s="990"/>
      <c r="R6" s="990"/>
      <c r="S6" s="990"/>
      <c r="T6" s="990"/>
      <c r="U6" s="990"/>
      <c r="V6" s="990"/>
      <c r="W6" s="990"/>
      <c r="X6" s="990"/>
      <c r="Y6" s="990"/>
      <c r="Z6" s="990"/>
      <c r="AA6" s="990"/>
      <c r="AB6" s="990"/>
      <c r="AC6" s="990"/>
      <c r="AD6" s="990"/>
    </row>
    <row r="7" spans="2:30" s="265" customFormat="1" ht="17.25" customHeight="1" x14ac:dyDescent="0.4"/>
    <row r="8" spans="2:30" s="265" customFormat="1" ht="17.25" customHeight="1" x14ac:dyDescent="0.4">
      <c r="B8" s="1020" t="s">
        <v>726</v>
      </c>
      <c r="C8" s="1020"/>
      <c r="D8" s="1020"/>
      <c r="E8" s="1020"/>
      <c r="F8" s="1016"/>
      <c r="G8" s="1021"/>
      <c r="H8" s="1022"/>
      <c r="I8" s="1022"/>
      <c r="J8" s="1022"/>
      <c r="K8" s="1022"/>
      <c r="L8" s="1022"/>
      <c r="M8" s="1022"/>
      <c r="N8" s="1022"/>
      <c r="O8" s="1022"/>
      <c r="P8" s="1022"/>
      <c r="Q8" s="1022"/>
      <c r="R8" s="1022"/>
      <c r="S8" s="1022"/>
      <c r="T8" s="1022"/>
      <c r="U8" s="1022"/>
      <c r="V8" s="1022"/>
      <c r="W8" s="1022"/>
      <c r="X8" s="1022"/>
      <c r="Y8" s="1022"/>
      <c r="Z8" s="1022"/>
      <c r="AA8" s="1022"/>
      <c r="AB8" s="1022"/>
      <c r="AC8" s="1022"/>
      <c r="AD8" s="1023"/>
    </row>
    <row r="9" spans="2:30" ht="17.25" customHeight="1" x14ac:dyDescent="0.15">
      <c r="B9" s="1016" t="s">
        <v>727</v>
      </c>
      <c r="C9" s="1017"/>
      <c r="D9" s="1017"/>
      <c r="E9" s="1017"/>
      <c r="F9" s="1017"/>
      <c r="G9" s="511" t="s">
        <v>377</v>
      </c>
      <c r="H9" s="512" t="s">
        <v>728</v>
      </c>
      <c r="I9" s="512"/>
      <c r="J9" s="512"/>
      <c r="K9" s="512"/>
      <c r="L9" s="513" t="s">
        <v>377</v>
      </c>
      <c r="M9" s="512" t="s">
        <v>729</v>
      </c>
      <c r="N9" s="512"/>
      <c r="O9" s="512"/>
      <c r="P9" s="512"/>
      <c r="Q9" s="513" t="s">
        <v>377</v>
      </c>
      <c r="R9" s="512" t="s">
        <v>730</v>
      </c>
      <c r="S9" s="542"/>
      <c r="T9" s="542"/>
      <c r="U9" s="542"/>
      <c r="V9" s="542"/>
      <c r="W9" s="542"/>
      <c r="X9" s="542"/>
      <c r="Y9" s="542"/>
      <c r="Z9" s="542"/>
      <c r="AA9" s="542"/>
      <c r="AB9" s="542"/>
      <c r="AC9" s="542"/>
      <c r="AD9" s="543"/>
    </row>
    <row r="10" spans="2:30" ht="17.25" customHeight="1" x14ac:dyDescent="0.15">
      <c r="B10" s="860" t="s">
        <v>731</v>
      </c>
      <c r="C10" s="861"/>
      <c r="D10" s="861"/>
      <c r="E10" s="861"/>
      <c r="F10" s="863"/>
      <c r="G10" s="367" t="s">
        <v>377</v>
      </c>
      <c r="H10" s="265" t="s">
        <v>732</v>
      </c>
      <c r="I10" s="507"/>
      <c r="J10" s="507"/>
      <c r="K10" s="507"/>
      <c r="L10" s="507"/>
      <c r="M10" s="507"/>
      <c r="N10" s="507"/>
      <c r="O10" s="507"/>
      <c r="P10" s="507"/>
      <c r="Q10" s="507"/>
      <c r="R10" s="507"/>
      <c r="S10" s="544"/>
      <c r="T10" s="544"/>
      <c r="U10" s="544"/>
      <c r="V10" s="544"/>
      <c r="W10" s="544"/>
      <c r="X10" s="544"/>
      <c r="Y10" s="544"/>
      <c r="Z10" s="544"/>
      <c r="AA10" s="544"/>
      <c r="AB10" s="544"/>
      <c r="AC10" s="544"/>
      <c r="AD10" s="545"/>
    </row>
    <row r="11" spans="2:30" ht="17.25" customHeight="1" x14ac:dyDescent="0.15">
      <c r="B11" s="1018"/>
      <c r="C11" s="862"/>
      <c r="D11" s="862"/>
      <c r="E11" s="862"/>
      <c r="F11" s="1019"/>
      <c r="G11" s="367" t="s">
        <v>377</v>
      </c>
      <c r="H11" s="265" t="s">
        <v>733</v>
      </c>
      <c r="I11" s="507"/>
      <c r="J11" s="507"/>
      <c r="K11" s="507"/>
      <c r="L11" s="507"/>
      <c r="M11" s="507"/>
      <c r="N11" s="507"/>
      <c r="O11" s="507"/>
      <c r="P11" s="507"/>
      <c r="Q11" s="507"/>
      <c r="R11" s="507"/>
      <c r="S11" s="544"/>
      <c r="T11" s="544"/>
      <c r="U11" s="544"/>
      <c r="V11" s="544"/>
      <c r="W11" s="544"/>
      <c r="X11" s="544"/>
      <c r="Y11" s="544"/>
      <c r="Z11" s="544"/>
      <c r="AA11" s="544"/>
      <c r="AB11" s="544"/>
      <c r="AC11" s="544"/>
      <c r="AD11" s="545"/>
    </row>
    <row r="12" spans="2:30" ht="17.25" customHeight="1" x14ac:dyDescent="0.15">
      <c r="B12" s="866"/>
      <c r="C12" s="867"/>
      <c r="D12" s="867"/>
      <c r="E12" s="867"/>
      <c r="F12" s="868"/>
      <c r="G12" s="367" t="s">
        <v>377</v>
      </c>
      <c r="H12" s="265" t="s">
        <v>734</v>
      </c>
      <c r="I12" s="507"/>
      <c r="J12" s="507"/>
      <c r="K12" s="507"/>
      <c r="L12" s="507"/>
      <c r="M12" s="507"/>
      <c r="N12" s="507"/>
      <c r="O12" s="507"/>
      <c r="P12" s="507"/>
      <c r="Q12" s="507"/>
      <c r="R12" s="507"/>
      <c r="S12" s="544"/>
      <c r="T12" s="544"/>
      <c r="U12" s="544"/>
      <c r="V12" s="544"/>
      <c r="W12" s="544"/>
      <c r="X12" s="544"/>
      <c r="Y12" s="544"/>
      <c r="Z12" s="544"/>
      <c r="AA12" s="544"/>
      <c r="AB12" s="544"/>
      <c r="AC12" s="544"/>
      <c r="AD12" s="545"/>
    </row>
    <row r="13" spans="2:30" ht="17.25" customHeight="1" x14ac:dyDescent="0.15">
      <c r="B13" s="860" t="s">
        <v>735</v>
      </c>
      <c r="C13" s="861"/>
      <c r="D13" s="861"/>
      <c r="E13" s="861"/>
      <c r="F13" s="863"/>
      <c r="G13" s="527" t="s">
        <v>377</v>
      </c>
      <c r="H13" s="516" t="s">
        <v>736</v>
      </c>
      <c r="I13" s="518"/>
      <c r="J13" s="518"/>
      <c r="K13" s="518"/>
      <c r="L13" s="518"/>
      <c r="M13" s="518"/>
      <c r="N13" s="518"/>
      <c r="O13" s="518"/>
      <c r="P13" s="518"/>
      <c r="Q13" s="518"/>
      <c r="R13" s="518"/>
      <c r="S13" s="517" t="s">
        <v>377</v>
      </c>
      <c r="T13" s="516" t="s">
        <v>737</v>
      </c>
      <c r="U13" s="546"/>
      <c r="V13" s="546"/>
      <c r="W13" s="546"/>
      <c r="X13" s="546"/>
      <c r="Y13" s="546"/>
      <c r="Z13" s="546"/>
      <c r="AA13" s="546"/>
      <c r="AB13" s="546"/>
      <c r="AC13" s="546"/>
      <c r="AD13" s="547"/>
    </row>
    <row r="14" spans="2:30" ht="17.25" customHeight="1" x14ac:dyDescent="0.15">
      <c r="B14" s="866"/>
      <c r="C14" s="867"/>
      <c r="D14" s="867"/>
      <c r="E14" s="867"/>
      <c r="F14" s="868"/>
      <c r="G14" s="379" t="s">
        <v>377</v>
      </c>
      <c r="H14" s="380" t="s">
        <v>738</v>
      </c>
      <c r="I14" s="548"/>
      <c r="J14" s="548"/>
      <c r="K14" s="548"/>
      <c r="L14" s="548"/>
      <c r="M14" s="548"/>
      <c r="N14" s="548"/>
      <c r="O14" s="548"/>
      <c r="P14" s="548"/>
      <c r="Q14" s="548"/>
      <c r="R14" s="548"/>
      <c r="S14" s="549"/>
      <c r="T14" s="549"/>
      <c r="U14" s="549"/>
      <c r="V14" s="549"/>
      <c r="W14" s="549"/>
      <c r="X14" s="549"/>
      <c r="Y14" s="549"/>
      <c r="Z14" s="549"/>
      <c r="AA14" s="549"/>
      <c r="AB14" s="549"/>
      <c r="AC14" s="549"/>
      <c r="AD14" s="550"/>
    </row>
    <row r="15" spans="2:30" s="265" customFormat="1" ht="17.25" customHeight="1" x14ac:dyDescent="0.4"/>
    <row r="16" spans="2:30" s="265" customFormat="1" ht="17.25" customHeight="1" x14ac:dyDescent="0.4">
      <c r="B16" s="265" t="s">
        <v>739</v>
      </c>
    </row>
    <row r="17" spans="2:30" s="265" customFormat="1" ht="17.25" customHeight="1" x14ac:dyDescent="0.4">
      <c r="B17" s="265" t="s">
        <v>740</v>
      </c>
      <c r="AC17" s="507"/>
      <c r="AD17" s="507"/>
    </row>
    <row r="18" spans="2:30" s="265" customFormat="1" ht="17.25" customHeight="1" x14ac:dyDescent="0.4"/>
    <row r="19" spans="2:30" s="265" customFormat="1" ht="17.25" customHeight="1" x14ac:dyDescent="0.4">
      <c r="B19" s="782" t="s">
        <v>741</v>
      </c>
      <c r="C19" s="779"/>
      <c r="D19" s="779"/>
      <c r="E19" s="779"/>
      <c r="F19" s="783"/>
      <c r="G19" s="525"/>
      <c r="H19" s="516"/>
      <c r="I19" s="516"/>
      <c r="J19" s="516"/>
      <c r="K19" s="516"/>
      <c r="L19" s="516"/>
      <c r="M19" s="516"/>
      <c r="N19" s="516"/>
      <c r="O19" s="516"/>
      <c r="P19" s="516"/>
      <c r="Q19" s="516"/>
      <c r="R19" s="516"/>
      <c r="S19" s="516"/>
      <c r="T19" s="516"/>
      <c r="U19" s="516"/>
      <c r="V19" s="516"/>
      <c r="W19" s="516"/>
      <c r="X19" s="516"/>
      <c r="Y19" s="516"/>
      <c r="Z19" s="525"/>
      <c r="AA19" s="516"/>
      <c r="AB19" s="516"/>
      <c r="AC19" s="518"/>
      <c r="AD19" s="526"/>
    </row>
    <row r="20" spans="2:30" s="265" customFormat="1" ht="17.25" customHeight="1" x14ac:dyDescent="0.4">
      <c r="B20" s="1001"/>
      <c r="C20" s="990"/>
      <c r="D20" s="990"/>
      <c r="E20" s="990"/>
      <c r="F20" s="1002"/>
      <c r="G20" s="384"/>
      <c r="H20" s="265" t="s">
        <v>742</v>
      </c>
      <c r="Z20" s="384"/>
      <c r="AA20" s="551" t="s">
        <v>664</v>
      </c>
      <c r="AB20" s="551" t="s">
        <v>269</v>
      </c>
      <c r="AC20" s="551" t="s">
        <v>665</v>
      </c>
      <c r="AD20" s="552"/>
    </row>
    <row r="21" spans="2:30" s="265" customFormat="1" ht="17.25" customHeight="1" x14ac:dyDescent="0.4">
      <c r="B21" s="1001"/>
      <c r="C21" s="990"/>
      <c r="D21" s="990"/>
      <c r="E21" s="990"/>
      <c r="F21" s="1002"/>
      <c r="G21" s="384"/>
      <c r="I21" s="553" t="s">
        <v>743</v>
      </c>
      <c r="J21" s="1009" t="s">
        <v>744</v>
      </c>
      <c r="K21" s="1010"/>
      <c r="L21" s="1010"/>
      <c r="M21" s="1010"/>
      <c r="N21" s="1010"/>
      <c r="O21" s="1010"/>
      <c r="P21" s="1010"/>
      <c r="Q21" s="1010"/>
      <c r="R21" s="1010"/>
      <c r="S21" s="1010"/>
      <c r="T21" s="1010"/>
      <c r="U21" s="752"/>
      <c r="V21" s="753"/>
      <c r="W21" s="515" t="s">
        <v>592</v>
      </c>
      <c r="Z21" s="384"/>
      <c r="AA21" s="536"/>
      <c r="AB21" s="367"/>
      <c r="AC21" s="536"/>
      <c r="AD21" s="531"/>
    </row>
    <row r="22" spans="2:30" s="265" customFormat="1" ht="17.25" customHeight="1" x14ac:dyDescent="0.4">
      <c r="B22" s="1001"/>
      <c r="C22" s="990"/>
      <c r="D22" s="990"/>
      <c r="E22" s="990"/>
      <c r="F22" s="1002"/>
      <c r="G22" s="384"/>
      <c r="I22" s="554" t="s">
        <v>745</v>
      </c>
      <c r="J22" s="555" t="s">
        <v>746</v>
      </c>
      <c r="K22" s="380"/>
      <c r="L22" s="380"/>
      <c r="M22" s="380"/>
      <c r="N22" s="380"/>
      <c r="O22" s="380"/>
      <c r="P22" s="380"/>
      <c r="Q22" s="380"/>
      <c r="R22" s="380"/>
      <c r="S22" s="380"/>
      <c r="T22" s="380"/>
      <c r="U22" s="822"/>
      <c r="V22" s="823"/>
      <c r="W22" s="381" t="s">
        <v>592</v>
      </c>
      <c r="Y22" s="556"/>
      <c r="Z22" s="557"/>
      <c r="AA22" s="367" t="s">
        <v>377</v>
      </c>
      <c r="AB22" s="367" t="s">
        <v>269</v>
      </c>
      <c r="AC22" s="367" t="s">
        <v>377</v>
      </c>
      <c r="AD22" s="531"/>
    </row>
    <row r="23" spans="2:30" s="265" customFormat="1" ht="17.25" customHeight="1" x14ac:dyDescent="0.4">
      <c r="B23" s="1001"/>
      <c r="C23" s="990"/>
      <c r="D23" s="990"/>
      <c r="E23" s="990"/>
      <c r="F23" s="1002"/>
      <c r="G23" s="384"/>
      <c r="H23" s="265" t="s">
        <v>747</v>
      </c>
      <c r="U23" s="367"/>
      <c r="V23" s="367"/>
      <c r="Z23" s="384"/>
      <c r="AC23" s="507"/>
      <c r="AD23" s="531"/>
    </row>
    <row r="24" spans="2:30" s="265" customFormat="1" ht="17.25" customHeight="1" x14ac:dyDescent="0.4">
      <c r="B24" s="1001"/>
      <c r="C24" s="990"/>
      <c r="D24" s="990"/>
      <c r="E24" s="990"/>
      <c r="F24" s="1002"/>
      <c r="G24" s="384"/>
      <c r="H24" s="265" t="s">
        <v>748</v>
      </c>
      <c r="T24" s="556"/>
      <c r="U24" s="558"/>
      <c r="V24" s="367"/>
      <c r="Z24" s="384"/>
      <c r="AC24" s="507"/>
      <c r="AD24" s="531"/>
    </row>
    <row r="25" spans="2:30" s="265" customFormat="1" ht="25.5" customHeight="1" x14ac:dyDescent="0.4">
      <c r="B25" s="1001"/>
      <c r="C25" s="990"/>
      <c r="D25" s="990"/>
      <c r="E25" s="990"/>
      <c r="F25" s="1002"/>
      <c r="G25" s="384"/>
      <c r="I25" s="553" t="s">
        <v>749</v>
      </c>
      <c r="J25" s="1010" t="s">
        <v>750</v>
      </c>
      <c r="K25" s="1010"/>
      <c r="L25" s="1010"/>
      <c r="M25" s="1010"/>
      <c r="N25" s="1010"/>
      <c r="O25" s="1010"/>
      <c r="P25" s="1010"/>
      <c r="Q25" s="1010"/>
      <c r="R25" s="1010"/>
      <c r="S25" s="1010"/>
      <c r="T25" s="1010"/>
      <c r="U25" s="752"/>
      <c r="V25" s="753"/>
      <c r="W25" s="515" t="s">
        <v>592</v>
      </c>
      <c r="Y25" s="556"/>
      <c r="Z25" s="557"/>
      <c r="AA25" s="367" t="s">
        <v>377</v>
      </c>
      <c r="AB25" s="367" t="s">
        <v>269</v>
      </c>
      <c r="AC25" s="367" t="s">
        <v>377</v>
      </c>
      <c r="AD25" s="531"/>
    </row>
    <row r="26" spans="2:30" s="265" customFormat="1" ht="17.25" customHeight="1" x14ac:dyDescent="0.4">
      <c r="B26" s="1003"/>
      <c r="C26" s="1004"/>
      <c r="D26" s="1004"/>
      <c r="E26" s="1004"/>
      <c r="F26" s="1005"/>
      <c r="G26" s="383"/>
      <c r="H26" s="380"/>
      <c r="I26" s="380"/>
      <c r="J26" s="380"/>
      <c r="K26" s="380"/>
      <c r="L26" s="380"/>
      <c r="M26" s="380"/>
      <c r="N26" s="380"/>
      <c r="O26" s="380"/>
      <c r="P26" s="380"/>
      <c r="Q26" s="380"/>
      <c r="R26" s="380"/>
      <c r="S26" s="380"/>
      <c r="T26" s="559"/>
      <c r="U26" s="559"/>
      <c r="V26" s="380"/>
      <c r="W26" s="380"/>
      <c r="X26" s="380"/>
      <c r="Y26" s="380"/>
      <c r="Z26" s="383"/>
      <c r="AA26" s="380"/>
      <c r="AB26" s="380"/>
      <c r="AC26" s="548"/>
      <c r="AD26" s="560"/>
    </row>
    <row r="27" spans="2:30" s="265" customFormat="1" ht="17.25" customHeight="1" x14ac:dyDescent="0.4">
      <c r="B27" s="561"/>
      <c r="C27" s="562"/>
      <c r="D27" s="562"/>
      <c r="E27" s="562"/>
      <c r="F27" s="563"/>
      <c r="G27" s="525"/>
      <c r="H27" s="516"/>
      <c r="I27" s="516"/>
      <c r="J27" s="516"/>
      <c r="K27" s="516"/>
      <c r="L27" s="516"/>
      <c r="M27" s="516"/>
      <c r="N27" s="516"/>
      <c r="O27" s="516"/>
      <c r="P27" s="516"/>
      <c r="Q27" s="516"/>
      <c r="R27" s="516"/>
      <c r="S27" s="516"/>
      <c r="T27" s="564"/>
      <c r="U27" s="564"/>
      <c r="V27" s="516"/>
      <c r="W27" s="516"/>
      <c r="X27" s="516"/>
      <c r="Y27" s="516"/>
      <c r="Z27" s="516"/>
      <c r="AA27" s="516"/>
      <c r="AB27" s="516"/>
      <c r="AC27" s="518"/>
      <c r="AD27" s="526"/>
    </row>
    <row r="28" spans="2:30" s="265" customFormat="1" ht="17.25" customHeight="1" x14ac:dyDescent="0.4">
      <c r="B28" s="1001" t="s">
        <v>751</v>
      </c>
      <c r="C28" s="990"/>
      <c r="D28" s="990"/>
      <c r="E28" s="990"/>
      <c r="F28" s="1002"/>
      <c r="G28" s="565" t="s">
        <v>752</v>
      </c>
      <c r="T28" s="556"/>
      <c r="U28" s="556"/>
      <c r="AC28" s="507"/>
      <c r="AD28" s="531"/>
    </row>
    <row r="29" spans="2:30" s="265" customFormat="1" ht="24" customHeight="1" x14ac:dyDescent="0.4">
      <c r="B29" s="1001"/>
      <c r="C29" s="990"/>
      <c r="D29" s="990"/>
      <c r="E29" s="990"/>
      <c r="F29" s="1002"/>
      <c r="G29" s="1013"/>
      <c r="H29" s="1014"/>
      <c r="I29" s="1014"/>
      <c r="J29" s="1014"/>
      <c r="K29" s="1014"/>
      <c r="L29" s="1014"/>
      <c r="M29" s="1014"/>
      <c r="N29" s="1014"/>
      <c r="O29" s="1014"/>
      <c r="P29" s="1014"/>
      <c r="Q29" s="1014"/>
      <c r="R29" s="1014"/>
      <c r="S29" s="1014"/>
      <c r="T29" s="1014"/>
      <c r="U29" s="1014"/>
      <c r="V29" s="1014"/>
      <c r="W29" s="1014"/>
      <c r="X29" s="1014"/>
      <c r="Y29" s="1014"/>
      <c r="Z29" s="1014"/>
      <c r="AA29" s="1014"/>
      <c r="AB29" s="1014"/>
      <c r="AC29" s="1014"/>
      <c r="AD29" s="1015"/>
    </row>
    <row r="30" spans="2:30" s="265" customFormat="1" ht="17.25" customHeight="1" x14ac:dyDescent="0.4">
      <c r="B30" s="566"/>
      <c r="C30" s="567"/>
      <c r="D30" s="567"/>
      <c r="E30" s="567"/>
      <c r="F30" s="568"/>
      <c r="G30" s="383"/>
      <c r="H30" s="380"/>
      <c r="I30" s="380"/>
      <c r="J30" s="380"/>
      <c r="K30" s="380"/>
      <c r="L30" s="380"/>
      <c r="M30" s="380"/>
      <c r="N30" s="380"/>
      <c r="O30" s="380"/>
      <c r="P30" s="380"/>
      <c r="Q30" s="380"/>
      <c r="R30" s="380"/>
      <c r="S30" s="380"/>
      <c r="T30" s="559"/>
      <c r="U30" s="559"/>
      <c r="V30" s="380"/>
      <c r="W30" s="380"/>
      <c r="X30" s="380"/>
      <c r="Y30" s="380"/>
      <c r="Z30" s="380"/>
      <c r="AA30" s="380"/>
      <c r="AB30" s="380"/>
      <c r="AC30" s="548"/>
      <c r="AD30" s="560"/>
    </row>
    <row r="31" spans="2:30" s="265" customFormat="1" ht="17.25" customHeight="1" x14ac:dyDescent="0.4">
      <c r="B31" s="569"/>
      <c r="C31" s="569"/>
      <c r="D31" s="569"/>
      <c r="E31" s="569"/>
      <c r="F31" s="569"/>
      <c r="T31" s="556"/>
      <c r="U31" s="556"/>
    </row>
    <row r="32" spans="2:30" s="265" customFormat="1" ht="17.25" customHeight="1" x14ac:dyDescent="0.4">
      <c r="B32" s="265" t="s">
        <v>753</v>
      </c>
      <c r="C32" s="569"/>
      <c r="D32" s="569"/>
      <c r="E32" s="569"/>
      <c r="F32" s="569"/>
      <c r="T32" s="556"/>
      <c r="U32" s="556"/>
    </row>
    <row r="33" spans="1:31" s="265" customFormat="1" ht="17.25" customHeight="1" x14ac:dyDescent="0.4">
      <c r="B33" s="569"/>
      <c r="C33" s="569"/>
      <c r="D33" s="569"/>
      <c r="E33" s="569"/>
      <c r="F33" s="569"/>
      <c r="T33" s="556"/>
      <c r="U33" s="556"/>
    </row>
    <row r="34" spans="1:31" s="265" customFormat="1" ht="17.25" customHeight="1" x14ac:dyDescent="0.4">
      <c r="B34" s="782" t="s">
        <v>741</v>
      </c>
      <c r="C34" s="779"/>
      <c r="D34" s="779"/>
      <c r="E34" s="779"/>
      <c r="F34" s="783"/>
      <c r="G34" s="525"/>
      <c r="H34" s="516"/>
      <c r="I34" s="516"/>
      <c r="J34" s="516"/>
      <c r="K34" s="516"/>
      <c r="L34" s="516"/>
      <c r="M34" s="516"/>
      <c r="N34" s="516"/>
      <c r="O34" s="516"/>
      <c r="P34" s="516"/>
      <c r="Q34" s="516"/>
      <c r="R34" s="516"/>
      <c r="S34" s="516"/>
      <c r="T34" s="516"/>
      <c r="U34" s="516"/>
      <c r="V34" s="516"/>
      <c r="W34" s="516"/>
      <c r="X34" s="516"/>
      <c r="Y34" s="516"/>
      <c r="Z34" s="525"/>
      <c r="AA34" s="516"/>
      <c r="AB34" s="516"/>
      <c r="AC34" s="518"/>
      <c r="AD34" s="526"/>
    </row>
    <row r="35" spans="1:31" s="265" customFormat="1" ht="17.25" customHeight="1" x14ac:dyDescent="0.4">
      <c r="B35" s="1001"/>
      <c r="C35" s="990"/>
      <c r="D35" s="990"/>
      <c r="E35" s="990"/>
      <c r="F35" s="1002"/>
      <c r="G35" s="384"/>
      <c r="H35" s="265" t="s">
        <v>754</v>
      </c>
      <c r="Z35" s="384"/>
      <c r="AA35" s="551" t="s">
        <v>664</v>
      </c>
      <c r="AB35" s="551" t="s">
        <v>269</v>
      </c>
      <c r="AC35" s="551" t="s">
        <v>665</v>
      </c>
      <c r="AD35" s="552"/>
    </row>
    <row r="36" spans="1:31" s="265" customFormat="1" ht="17.25" customHeight="1" x14ac:dyDescent="0.4">
      <c r="B36" s="1001"/>
      <c r="C36" s="990"/>
      <c r="D36" s="990"/>
      <c r="E36" s="990"/>
      <c r="F36" s="1002"/>
      <c r="G36" s="384"/>
      <c r="I36" s="553" t="s">
        <v>743</v>
      </c>
      <c r="J36" s="1009" t="s">
        <v>744</v>
      </c>
      <c r="K36" s="1010"/>
      <c r="L36" s="1010"/>
      <c r="M36" s="1010"/>
      <c r="N36" s="1010"/>
      <c r="O36" s="1010"/>
      <c r="P36" s="1010"/>
      <c r="Q36" s="1010"/>
      <c r="R36" s="1010"/>
      <c r="S36" s="1010"/>
      <c r="T36" s="1010"/>
      <c r="U36" s="1008"/>
      <c r="V36" s="752"/>
      <c r="W36" s="515" t="s">
        <v>592</v>
      </c>
      <c r="Z36" s="384"/>
      <c r="AA36" s="536"/>
      <c r="AB36" s="367"/>
      <c r="AC36" s="536"/>
      <c r="AD36" s="531"/>
    </row>
    <row r="37" spans="1:31" s="265" customFormat="1" ht="17.25" customHeight="1" x14ac:dyDescent="0.4">
      <c r="B37" s="1001"/>
      <c r="C37" s="990"/>
      <c r="D37" s="990"/>
      <c r="E37" s="990"/>
      <c r="F37" s="1002"/>
      <c r="G37" s="384"/>
      <c r="I37" s="554" t="s">
        <v>745</v>
      </c>
      <c r="J37" s="555" t="s">
        <v>746</v>
      </c>
      <c r="K37" s="380"/>
      <c r="L37" s="380"/>
      <c r="M37" s="380"/>
      <c r="N37" s="380"/>
      <c r="O37" s="380"/>
      <c r="P37" s="380"/>
      <c r="Q37" s="380"/>
      <c r="R37" s="380"/>
      <c r="S37" s="380"/>
      <c r="T37" s="380"/>
      <c r="U37" s="1008"/>
      <c r="V37" s="752"/>
      <c r="W37" s="381" t="s">
        <v>592</v>
      </c>
      <c r="Y37" s="556"/>
      <c r="Z37" s="557"/>
      <c r="AA37" s="367" t="s">
        <v>377</v>
      </c>
      <c r="AB37" s="367" t="s">
        <v>269</v>
      </c>
      <c r="AC37" s="367" t="s">
        <v>377</v>
      </c>
      <c r="AD37" s="531"/>
    </row>
    <row r="38" spans="1:31" s="265" customFormat="1" ht="17.25" customHeight="1" x14ac:dyDescent="0.4">
      <c r="A38" s="385"/>
      <c r="B38" s="1003"/>
      <c r="C38" s="1004"/>
      <c r="D38" s="1004"/>
      <c r="E38" s="1004"/>
      <c r="F38" s="1005"/>
      <c r="G38" s="383"/>
      <c r="H38" s="380"/>
      <c r="I38" s="380"/>
      <c r="J38" s="380"/>
      <c r="K38" s="380"/>
      <c r="L38" s="380"/>
      <c r="M38" s="380"/>
      <c r="N38" s="380"/>
      <c r="O38" s="380"/>
      <c r="P38" s="380"/>
      <c r="Q38" s="380"/>
      <c r="R38" s="380"/>
      <c r="S38" s="380"/>
      <c r="T38" s="559"/>
      <c r="U38" s="559"/>
      <c r="V38" s="380"/>
      <c r="W38" s="380"/>
      <c r="X38" s="380"/>
      <c r="Y38" s="380"/>
      <c r="Z38" s="383"/>
      <c r="AA38" s="380"/>
      <c r="AB38" s="380"/>
      <c r="AC38" s="548"/>
      <c r="AD38" s="560"/>
      <c r="AE38" s="384"/>
    </row>
    <row r="39" spans="1:31" s="265" customFormat="1" ht="17.25" customHeight="1" x14ac:dyDescent="0.4">
      <c r="B39" s="569"/>
      <c r="C39" s="562"/>
      <c r="D39" s="569"/>
      <c r="E39" s="569"/>
      <c r="F39" s="569"/>
      <c r="T39" s="556"/>
      <c r="U39" s="556"/>
    </row>
    <row r="40" spans="1:31" s="265" customFormat="1" ht="17.25" customHeight="1" x14ac:dyDescent="0.4">
      <c r="B40" s="265" t="s">
        <v>755</v>
      </c>
      <c r="C40" s="569"/>
      <c r="D40" s="569"/>
      <c r="E40" s="569"/>
      <c r="F40" s="569"/>
      <c r="T40" s="556"/>
      <c r="U40" s="556"/>
    </row>
    <row r="41" spans="1:31" s="265" customFormat="1" ht="17.25" customHeight="1" x14ac:dyDescent="0.4">
      <c r="B41" s="537" t="s">
        <v>756</v>
      </c>
      <c r="C41" s="569"/>
      <c r="D41" s="569"/>
      <c r="E41" s="569"/>
      <c r="F41" s="569"/>
      <c r="T41" s="556"/>
      <c r="U41" s="556"/>
    </row>
    <row r="42" spans="1:31" s="265" customFormat="1" ht="17.25" customHeight="1" x14ac:dyDescent="0.4">
      <c r="B42" s="782" t="s">
        <v>741</v>
      </c>
      <c r="C42" s="779"/>
      <c r="D42" s="779"/>
      <c r="E42" s="779"/>
      <c r="F42" s="783"/>
      <c r="G42" s="525"/>
      <c r="H42" s="516"/>
      <c r="I42" s="516"/>
      <c r="J42" s="516"/>
      <c r="K42" s="516"/>
      <c r="L42" s="516"/>
      <c r="M42" s="516"/>
      <c r="N42" s="516"/>
      <c r="O42" s="516"/>
      <c r="P42" s="516"/>
      <c r="Q42" s="516"/>
      <c r="R42" s="516"/>
      <c r="S42" s="516"/>
      <c r="T42" s="516"/>
      <c r="U42" s="516"/>
      <c r="V42" s="516"/>
      <c r="W42" s="516"/>
      <c r="X42" s="516"/>
      <c r="Y42" s="516"/>
      <c r="Z42" s="525"/>
      <c r="AA42" s="516"/>
      <c r="AB42" s="516"/>
      <c r="AC42" s="518"/>
      <c r="AD42" s="526"/>
    </row>
    <row r="43" spans="1:31" s="265" customFormat="1" ht="17.25" customHeight="1" x14ac:dyDescent="0.4">
      <c r="B43" s="1001"/>
      <c r="C43" s="990"/>
      <c r="D43" s="990"/>
      <c r="E43" s="990"/>
      <c r="F43" s="1002"/>
      <c r="G43" s="384"/>
      <c r="H43" s="265" t="s">
        <v>757</v>
      </c>
      <c r="Z43" s="384"/>
      <c r="AA43" s="551" t="s">
        <v>664</v>
      </c>
      <c r="AB43" s="551" t="s">
        <v>269</v>
      </c>
      <c r="AC43" s="551" t="s">
        <v>665</v>
      </c>
      <c r="AD43" s="552"/>
    </row>
    <row r="44" spans="1:31" s="265" customFormat="1" ht="17.25" customHeight="1" x14ac:dyDescent="0.4">
      <c r="B44" s="1001"/>
      <c r="C44" s="990"/>
      <c r="D44" s="990"/>
      <c r="E44" s="990"/>
      <c r="F44" s="1002"/>
      <c r="G44" s="384"/>
      <c r="I44" s="553" t="s">
        <v>743</v>
      </c>
      <c r="J44" s="1009" t="s">
        <v>744</v>
      </c>
      <c r="K44" s="1010"/>
      <c r="L44" s="1010"/>
      <c r="M44" s="1010"/>
      <c r="N44" s="1010"/>
      <c r="O44" s="1010"/>
      <c r="P44" s="1010"/>
      <c r="Q44" s="1010"/>
      <c r="R44" s="1010"/>
      <c r="S44" s="1010"/>
      <c r="T44" s="1010"/>
      <c r="U44" s="1008"/>
      <c r="V44" s="752"/>
      <c r="W44" s="515" t="s">
        <v>592</v>
      </c>
      <c r="Z44" s="384"/>
      <c r="AA44" s="536"/>
      <c r="AB44" s="367"/>
      <c r="AC44" s="536"/>
      <c r="AD44" s="531"/>
    </row>
    <row r="45" spans="1:31" s="265" customFormat="1" ht="17.25" customHeight="1" x14ac:dyDescent="0.4">
      <c r="B45" s="1001"/>
      <c r="C45" s="990"/>
      <c r="D45" s="990"/>
      <c r="E45" s="990"/>
      <c r="F45" s="1002"/>
      <c r="G45" s="384"/>
      <c r="I45" s="554" t="s">
        <v>745</v>
      </c>
      <c r="J45" s="555" t="s">
        <v>746</v>
      </c>
      <c r="K45" s="380"/>
      <c r="L45" s="380"/>
      <c r="M45" s="380"/>
      <c r="N45" s="380"/>
      <c r="O45" s="380"/>
      <c r="P45" s="380"/>
      <c r="Q45" s="380"/>
      <c r="R45" s="380"/>
      <c r="S45" s="380"/>
      <c r="T45" s="380"/>
      <c r="U45" s="1008"/>
      <c r="V45" s="752"/>
      <c r="W45" s="381" t="s">
        <v>592</v>
      </c>
      <c r="Y45" s="556"/>
      <c r="Z45" s="557"/>
      <c r="AA45" s="367" t="s">
        <v>377</v>
      </c>
      <c r="AB45" s="367" t="s">
        <v>269</v>
      </c>
      <c r="AC45" s="367" t="s">
        <v>377</v>
      </c>
      <c r="AD45" s="531"/>
    </row>
    <row r="46" spans="1:31" s="265" customFormat="1" ht="17.25" customHeight="1" x14ac:dyDescent="0.4">
      <c r="B46" s="1003"/>
      <c r="C46" s="1004"/>
      <c r="D46" s="1004"/>
      <c r="E46" s="1004"/>
      <c r="F46" s="1005"/>
      <c r="G46" s="383"/>
      <c r="H46" s="380"/>
      <c r="I46" s="380"/>
      <c r="J46" s="380"/>
      <c r="K46" s="380"/>
      <c r="L46" s="380"/>
      <c r="M46" s="380"/>
      <c r="N46" s="380"/>
      <c r="O46" s="380"/>
      <c r="P46" s="380"/>
      <c r="Q46" s="380"/>
      <c r="R46" s="380"/>
      <c r="S46" s="380"/>
      <c r="T46" s="559"/>
      <c r="U46" s="559"/>
      <c r="V46" s="380"/>
      <c r="W46" s="380"/>
      <c r="X46" s="380"/>
      <c r="Y46" s="380"/>
      <c r="Z46" s="383"/>
      <c r="AA46" s="380"/>
      <c r="AB46" s="380"/>
      <c r="AC46" s="548"/>
      <c r="AD46" s="560"/>
    </row>
    <row r="47" spans="1:31" s="265" customFormat="1" ht="17.25" customHeight="1" x14ac:dyDescent="0.4">
      <c r="B47" s="782" t="s">
        <v>758</v>
      </c>
      <c r="C47" s="779"/>
      <c r="D47" s="779"/>
      <c r="E47" s="779"/>
      <c r="F47" s="783"/>
      <c r="G47" s="525"/>
      <c r="H47" s="516"/>
      <c r="I47" s="516"/>
      <c r="J47" s="516"/>
      <c r="K47" s="516"/>
      <c r="L47" s="516"/>
      <c r="M47" s="516"/>
      <c r="N47" s="516"/>
      <c r="O47" s="516"/>
      <c r="P47" s="516"/>
      <c r="Q47" s="516"/>
      <c r="R47" s="516"/>
      <c r="S47" s="516"/>
      <c r="T47" s="516"/>
      <c r="U47" s="516"/>
      <c r="V47" s="516"/>
      <c r="W47" s="516"/>
      <c r="X47" s="516"/>
      <c r="Y47" s="516"/>
      <c r="Z47" s="525"/>
      <c r="AA47" s="516"/>
      <c r="AB47" s="516"/>
      <c r="AC47" s="518"/>
      <c r="AD47" s="526"/>
    </row>
    <row r="48" spans="1:31" s="265" customFormat="1" ht="17.25" customHeight="1" x14ac:dyDescent="0.4">
      <c r="B48" s="1001"/>
      <c r="C48" s="990"/>
      <c r="D48" s="990"/>
      <c r="E48" s="990"/>
      <c r="F48" s="1002"/>
      <c r="G48" s="384"/>
      <c r="H48" s="265" t="s">
        <v>759</v>
      </c>
      <c r="Z48" s="384"/>
      <c r="AA48" s="551" t="s">
        <v>664</v>
      </c>
      <c r="AB48" s="551" t="s">
        <v>269</v>
      </c>
      <c r="AC48" s="551" t="s">
        <v>665</v>
      </c>
      <c r="AD48" s="552"/>
    </row>
    <row r="49" spans="2:30" s="265" customFormat="1" ht="17.25" customHeight="1" x14ac:dyDescent="0.4">
      <c r="B49" s="1001"/>
      <c r="C49" s="990"/>
      <c r="D49" s="990"/>
      <c r="E49" s="990"/>
      <c r="F49" s="1002"/>
      <c r="G49" s="384"/>
      <c r="I49" s="553" t="s">
        <v>743</v>
      </c>
      <c r="J49" s="1006" t="s">
        <v>760</v>
      </c>
      <c r="K49" s="1007"/>
      <c r="L49" s="1007"/>
      <c r="M49" s="1007"/>
      <c r="N49" s="1007"/>
      <c r="O49" s="1007"/>
      <c r="P49" s="1007"/>
      <c r="Q49" s="1007"/>
      <c r="R49" s="1007"/>
      <c r="S49" s="1007"/>
      <c r="T49" s="1007"/>
      <c r="U49" s="1008"/>
      <c r="V49" s="752"/>
      <c r="W49" s="515" t="s">
        <v>592</v>
      </c>
      <c r="Z49" s="384"/>
      <c r="AA49" s="536"/>
      <c r="AB49" s="367"/>
      <c r="AC49" s="536"/>
      <c r="AD49" s="531"/>
    </row>
    <row r="50" spans="2:30" s="265" customFormat="1" ht="17.25" customHeight="1" x14ac:dyDescent="0.4">
      <c r="B50" s="1001"/>
      <c r="C50" s="990"/>
      <c r="D50" s="990"/>
      <c r="E50" s="990"/>
      <c r="F50" s="1002"/>
      <c r="G50" s="384"/>
      <c r="I50" s="554" t="s">
        <v>745</v>
      </c>
      <c r="J50" s="1009" t="s">
        <v>761</v>
      </c>
      <c r="K50" s="1010"/>
      <c r="L50" s="1010"/>
      <c r="M50" s="1010"/>
      <c r="N50" s="1010"/>
      <c r="O50" s="1010"/>
      <c r="P50" s="1010"/>
      <c r="Q50" s="1010"/>
      <c r="R50" s="1010"/>
      <c r="S50" s="1010"/>
      <c r="T50" s="1010"/>
      <c r="U50" s="1008"/>
      <c r="V50" s="752"/>
      <c r="W50" s="381" t="s">
        <v>592</v>
      </c>
      <c r="Y50" s="556"/>
      <c r="Z50" s="557"/>
      <c r="AA50" s="367" t="s">
        <v>377</v>
      </c>
      <c r="AB50" s="367" t="s">
        <v>269</v>
      </c>
      <c r="AC50" s="367" t="s">
        <v>377</v>
      </c>
      <c r="AD50" s="531"/>
    </row>
    <row r="51" spans="2:30" s="265" customFormat="1" ht="17.25" customHeight="1" x14ac:dyDescent="0.4">
      <c r="B51" s="1003"/>
      <c r="C51" s="1004"/>
      <c r="D51" s="1004"/>
      <c r="E51" s="1004"/>
      <c r="F51" s="1005"/>
      <c r="G51" s="383"/>
      <c r="H51" s="380"/>
      <c r="I51" s="380"/>
      <c r="J51" s="380"/>
      <c r="K51" s="380"/>
      <c r="L51" s="380"/>
      <c r="M51" s="380"/>
      <c r="N51" s="380"/>
      <c r="O51" s="380"/>
      <c r="P51" s="380"/>
      <c r="Q51" s="380"/>
      <c r="R51" s="380"/>
      <c r="S51" s="380"/>
      <c r="T51" s="559"/>
      <c r="U51" s="559"/>
      <c r="V51" s="380"/>
      <c r="W51" s="380"/>
      <c r="X51" s="380"/>
      <c r="Y51" s="380"/>
      <c r="Z51" s="383"/>
      <c r="AA51" s="380"/>
      <c r="AB51" s="380"/>
      <c r="AC51" s="548"/>
      <c r="AD51" s="560"/>
    </row>
    <row r="52" spans="2:30" s="265" customFormat="1" ht="17.25" customHeight="1" x14ac:dyDescent="0.4">
      <c r="B52" s="782" t="s">
        <v>762</v>
      </c>
      <c r="C52" s="779"/>
      <c r="D52" s="779"/>
      <c r="E52" s="779"/>
      <c r="F52" s="783"/>
      <c r="G52" s="525"/>
      <c r="H52" s="516"/>
      <c r="I52" s="516"/>
      <c r="J52" s="516"/>
      <c r="K52" s="516"/>
      <c r="L52" s="516"/>
      <c r="M52" s="516"/>
      <c r="N52" s="516"/>
      <c r="O52" s="516"/>
      <c r="P52" s="516"/>
      <c r="Q52" s="516"/>
      <c r="R52" s="516"/>
      <c r="S52" s="516"/>
      <c r="T52" s="516"/>
      <c r="U52" s="516"/>
      <c r="V52" s="516"/>
      <c r="W52" s="516"/>
      <c r="X52" s="516"/>
      <c r="Y52" s="516"/>
      <c r="Z52" s="525"/>
      <c r="AA52" s="516"/>
      <c r="AB52" s="516"/>
      <c r="AC52" s="518"/>
      <c r="AD52" s="526"/>
    </row>
    <row r="53" spans="2:30" s="265" customFormat="1" ht="17.25" customHeight="1" x14ac:dyDescent="0.4">
      <c r="B53" s="1001"/>
      <c r="C53" s="990"/>
      <c r="D53" s="990"/>
      <c r="E53" s="990"/>
      <c r="F53" s="1002"/>
      <c r="G53" s="384"/>
      <c r="H53" s="265" t="s">
        <v>763</v>
      </c>
      <c r="Z53" s="384"/>
      <c r="AA53" s="551" t="s">
        <v>664</v>
      </c>
      <c r="AB53" s="551" t="s">
        <v>269</v>
      </c>
      <c r="AC53" s="551" t="s">
        <v>665</v>
      </c>
      <c r="AD53" s="552"/>
    </row>
    <row r="54" spans="2:30" s="265" customFormat="1" ht="25.5" customHeight="1" x14ac:dyDescent="0.4">
      <c r="B54" s="1001"/>
      <c r="C54" s="990"/>
      <c r="D54" s="990"/>
      <c r="E54" s="990"/>
      <c r="F54" s="1002"/>
      <c r="G54" s="384"/>
      <c r="I54" s="553" t="s">
        <v>743</v>
      </c>
      <c r="J54" s="1006" t="s">
        <v>764</v>
      </c>
      <c r="K54" s="1007"/>
      <c r="L54" s="1007"/>
      <c r="M54" s="1007"/>
      <c r="N54" s="1007"/>
      <c r="O54" s="1007"/>
      <c r="P54" s="1007"/>
      <c r="Q54" s="1007"/>
      <c r="R54" s="1007"/>
      <c r="S54" s="1007"/>
      <c r="T54" s="1007"/>
      <c r="U54" s="1008"/>
      <c r="V54" s="752"/>
      <c r="W54" s="515" t="s">
        <v>592</v>
      </c>
      <c r="Z54" s="384"/>
      <c r="AA54" s="536"/>
      <c r="AB54" s="367"/>
      <c r="AC54" s="536"/>
      <c r="AD54" s="531"/>
    </row>
    <row r="55" spans="2:30" s="265" customFormat="1" ht="26.25" customHeight="1" x14ac:dyDescent="0.4">
      <c r="B55" s="1001"/>
      <c r="C55" s="990"/>
      <c r="D55" s="990"/>
      <c r="E55" s="990"/>
      <c r="F55" s="1002"/>
      <c r="G55" s="384"/>
      <c r="I55" s="554" t="s">
        <v>745</v>
      </c>
      <c r="J55" s="1009" t="s">
        <v>765</v>
      </c>
      <c r="K55" s="1010"/>
      <c r="L55" s="1010"/>
      <c r="M55" s="1010"/>
      <c r="N55" s="1010"/>
      <c r="O55" s="1010"/>
      <c r="P55" s="1010"/>
      <c r="Q55" s="1010"/>
      <c r="R55" s="1010"/>
      <c r="S55" s="1010"/>
      <c r="T55" s="1010"/>
      <c r="U55" s="1008"/>
      <c r="V55" s="752"/>
      <c r="W55" s="381" t="s">
        <v>592</v>
      </c>
      <c r="Y55" s="556"/>
      <c r="Z55" s="557"/>
      <c r="AA55" s="367" t="s">
        <v>377</v>
      </c>
      <c r="AB55" s="367" t="s">
        <v>269</v>
      </c>
      <c r="AC55" s="367" t="s">
        <v>377</v>
      </c>
      <c r="AD55" s="531"/>
    </row>
    <row r="56" spans="2:30" s="265" customFormat="1" ht="17.25" customHeight="1" x14ac:dyDescent="0.4">
      <c r="B56" s="1003"/>
      <c r="C56" s="1004"/>
      <c r="D56" s="1004"/>
      <c r="E56" s="1004"/>
      <c r="F56" s="1005"/>
      <c r="G56" s="383"/>
      <c r="H56" s="380"/>
      <c r="I56" s="380"/>
      <c r="J56" s="380"/>
      <c r="K56" s="380"/>
      <c r="L56" s="380"/>
      <c r="M56" s="380"/>
      <c r="N56" s="380"/>
      <c r="O56" s="380"/>
      <c r="P56" s="380"/>
      <c r="Q56" s="380"/>
      <c r="R56" s="380"/>
      <c r="S56" s="380"/>
      <c r="T56" s="559"/>
      <c r="U56" s="559"/>
      <c r="V56" s="380"/>
      <c r="W56" s="380"/>
      <c r="X56" s="380"/>
      <c r="Y56" s="380"/>
      <c r="Z56" s="383"/>
      <c r="AA56" s="380"/>
      <c r="AB56" s="380"/>
      <c r="AC56" s="548"/>
      <c r="AD56" s="560"/>
    </row>
    <row r="57" spans="2:30" s="265" customFormat="1" ht="17.25" customHeight="1" x14ac:dyDescent="0.4">
      <c r="B57" s="569"/>
      <c r="C57" s="569"/>
      <c r="D57" s="569"/>
      <c r="E57" s="569"/>
      <c r="F57" s="569"/>
      <c r="T57" s="556"/>
      <c r="U57" s="556"/>
    </row>
    <row r="58" spans="2:30" s="265" customFormat="1" ht="17.25" customHeight="1" x14ac:dyDescent="0.4">
      <c r="B58" s="1011" t="s">
        <v>616</v>
      </c>
      <c r="C58" s="1012"/>
      <c r="D58" s="570" t="s">
        <v>766</v>
      </c>
      <c r="E58" s="570"/>
      <c r="F58" s="570"/>
      <c r="G58" s="570"/>
      <c r="H58" s="570"/>
      <c r="I58" s="570"/>
      <c r="J58" s="570"/>
      <c r="K58" s="570"/>
      <c r="L58" s="570"/>
      <c r="M58" s="570"/>
      <c r="N58" s="570"/>
      <c r="O58" s="570"/>
      <c r="P58" s="570"/>
      <c r="Q58" s="570"/>
      <c r="R58" s="570"/>
      <c r="S58" s="570"/>
      <c r="T58" s="570"/>
      <c r="U58" s="570"/>
      <c r="V58" s="570"/>
      <c r="W58" s="570"/>
      <c r="X58" s="570"/>
      <c r="Y58" s="570"/>
      <c r="Z58" s="570"/>
      <c r="AA58" s="570"/>
      <c r="AB58" s="570"/>
      <c r="AC58" s="570"/>
      <c r="AD58" s="570"/>
    </row>
    <row r="59" spans="2:30" s="265" customFormat="1" ht="17.25" customHeight="1" x14ac:dyDescent="0.4">
      <c r="B59" s="998"/>
      <c r="C59" s="999"/>
      <c r="D59" s="1000"/>
      <c r="E59" s="1000"/>
      <c r="F59" s="1000"/>
      <c r="G59" s="1000"/>
      <c r="H59" s="1000"/>
      <c r="I59" s="1000"/>
      <c r="J59" s="1000"/>
      <c r="K59" s="1000"/>
      <c r="L59" s="1000"/>
      <c r="M59" s="1000"/>
      <c r="N59" s="1000"/>
      <c r="O59" s="1000"/>
      <c r="P59" s="1000"/>
      <c r="Q59" s="1000"/>
      <c r="R59" s="1000"/>
      <c r="S59" s="1000"/>
      <c r="T59" s="1000"/>
      <c r="U59" s="1000"/>
      <c r="V59" s="1000"/>
      <c r="W59" s="1000"/>
      <c r="X59" s="1000"/>
      <c r="Y59" s="1000"/>
      <c r="Z59" s="1000"/>
      <c r="AA59" s="1000"/>
      <c r="AB59" s="1000"/>
      <c r="AC59" s="1000"/>
      <c r="AD59" s="1000"/>
    </row>
    <row r="60" spans="2:30" s="265" customFormat="1" ht="17.25" customHeight="1" x14ac:dyDescent="0.4">
      <c r="B60" s="539"/>
      <c r="C60" s="539"/>
      <c r="D60" s="539"/>
      <c r="E60" s="539"/>
      <c r="F60" s="539"/>
      <c r="G60" s="539"/>
      <c r="H60" s="539"/>
      <c r="I60" s="539"/>
      <c r="J60" s="539"/>
      <c r="K60" s="539"/>
      <c r="L60" s="539"/>
      <c r="M60" s="539"/>
      <c r="N60" s="539"/>
      <c r="O60" s="539"/>
      <c r="P60" s="539"/>
      <c r="Q60" s="539"/>
      <c r="R60" s="539"/>
      <c r="S60" s="539"/>
      <c r="T60" s="539"/>
      <c r="U60" s="539"/>
      <c r="V60" s="539"/>
      <c r="W60" s="539"/>
      <c r="X60" s="539"/>
      <c r="Y60" s="539"/>
      <c r="Z60" s="539"/>
      <c r="AA60" s="539"/>
      <c r="AB60" s="539"/>
      <c r="AC60" s="539"/>
      <c r="AD60" s="539"/>
    </row>
    <row r="61" spans="2:30" s="265" customFormat="1" ht="17.25" customHeight="1" x14ac:dyDescent="0.15">
      <c r="B61" s="571"/>
      <c r="C61" s="571"/>
      <c r="D61" s="571"/>
      <c r="E61" s="571"/>
      <c r="F61" s="571"/>
      <c r="G61" s="571"/>
      <c r="H61" s="571"/>
      <c r="I61" s="571"/>
      <c r="J61" s="571"/>
      <c r="K61" s="571"/>
      <c r="L61" s="571"/>
      <c r="M61" s="571"/>
      <c r="N61" s="571"/>
      <c r="O61" s="571"/>
      <c r="P61" s="571"/>
      <c r="Q61" s="571"/>
      <c r="R61" s="571"/>
      <c r="S61" s="571"/>
      <c r="T61" s="571"/>
      <c r="U61" s="571"/>
      <c r="V61" s="571"/>
      <c r="W61" s="571"/>
      <c r="X61" s="571"/>
      <c r="Y61" s="571"/>
      <c r="Z61" s="571"/>
      <c r="AA61" s="571"/>
      <c r="AB61" s="571"/>
      <c r="AC61" s="571"/>
      <c r="AD61" s="571"/>
    </row>
    <row r="62" spans="2:30" s="571" customFormat="1" ht="17.25" customHeight="1" x14ac:dyDescent="0.15"/>
    <row r="63" spans="2:30" ht="17.25" customHeight="1" x14ac:dyDescent="0.15">
      <c r="B63" s="571"/>
      <c r="C63" s="571"/>
      <c r="D63" s="571"/>
      <c r="E63" s="571"/>
      <c r="F63" s="571"/>
      <c r="G63" s="571"/>
      <c r="H63" s="571"/>
      <c r="I63" s="571"/>
      <c r="J63" s="571"/>
      <c r="K63" s="571"/>
      <c r="L63" s="571"/>
      <c r="M63" s="571"/>
      <c r="N63" s="571"/>
      <c r="O63" s="571"/>
      <c r="P63" s="571"/>
      <c r="Q63" s="571"/>
      <c r="R63" s="571"/>
      <c r="S63" s="571"/>
      <c r="T63" s="571"/>
      <c r="U63" s="571"/>
      <c r="V63" s="571"/>
      <c r="W63" s="571"/>
      <c r="X63" s="571"/>
      <c r="Y63" s="571"/>
      <c r="Z63" s="571"/>
      <c r="AA63" s="571"/>
      <c r="AB63" s="571"/>
      <c r="AC63" s="571"/>
      <c r="AD63" s="571"/>
    </row>
    <row r="64" spans="2:30" ht="17.25" customHeight="1" x14ac:dyDescent="0.15">
      <c r="B64" s="571"/>
      <c r="C64" s="571"/>
      <c r="D64" s="571"/>
      <c r="E64" s="571"/>
      <c r="F64" s="571"/>
      <c r="G64" s="571"/>
      <c r="H64" s="571"/>
      <c r="I64" s="571"/>
      <c r="J64" s="571"/>
      <c r="K64" s="571"/>
      <c r="L64" s="571"/>
      <c r="M64" s="571"/>
      <c r="N64" s="571"/>
      <c r="O64" s="571"/>
      <c r="P64" s="571"/>
      <c r="Q64" s="571"/>
      <c r="R64" s="571"/>
      <c r="S64" s="571"/>
      <c r="T64" s="571"/>
      <c r="U64" s="571"/>
      <c r="V64" s="571"/>
      <c r="W64" s="571"/>
      <c r="X64" s="571"/>
      <c r="Y64" s="571"/>
      <c r="Z64" s="571"/>
      <c r="AA64" s="571"/>
      <c r="AB64" s="571"/>
      <c r="AC64" s="571"/>
      <c r="AD64" s="571"/>
    </row>
    <row r="65" spans="2:30" s="571" customFormat="1" ht="17.25" customHeight="1" x14ac:dyDescent="0.15">
      <c r="B65" s="572"/>
      <c r="C65" s="434"/>
      <c r="D65" s="434"/>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row>
    <row r="66" spans="2:30" s="571" customFormat="1" ht="17.25" customHeight="1" x14ac:dyDescent="0.15">
      <c r="B66" s="572"/>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row>
    <row r="67" spans="2:30" s="571" customFormat="1" ht="17.25" customHeight="1" x14ac:dyDescent="0.15">
      <c r="B67" s="572"/>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row>
    <row r="68" spans="2:30" s="571" customFormat="1" ht="17.25" customHeight="1" x14ac:dyDescent="0.15">
      <c r="B68" s="572"/>
      <c r="C68" s="434"/>
      <c r="D68" s="43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4"/>
      <c r="AC68" s="434"/>
      <c r="AD68" s="434"/>
    </row>
    <row r="69" spans="2:30" s="571" customFormat="1" ht="17.25" customHeight="1" x14ac:dyDescent="0.15">
      <c r="B69" s="572"/>
      <c r="C69" s="434"/>
      <c r="D69" s="434"/>
      <c r="E69" s="434"/>
      <c r="F69" s="434"/>
      <c r="G69" s="434"/>
      <c r="H69" s="434"/>
      <c r="I69" s="434"/>
      <c r="J69" s="434"/>
      <c r="K69" s="434"/>
      <c r="L69" s="434"/>
      <c r="M69" s="434"/>
      <c r="N69" s="434"/>
      <c r="O69" s="434"/>
      <c r="P69" s="434"/>
      <c r="Q69" s="434"/>
      <c r="R69" s="434"/>
      <c r="S69" s="434"/>
      <c r="T69" s="434"/>
      <c r="U69" s="434"/>
      <c r="V69" s="434"/>
      <c r="W69" s="434"/>
      <c r="X69" s="434"/>
      <c r="Y69" s="434"/>
      <c r="Z69" s="434"/>
      <c r="AA69" s="434"/>
      <c r="AB69" s="434"/>
      <c r="AC69" s="434"/>
      <c r="AD69" s="434"/>
    </row>
    <row r="70" spans="2:30" s="571" customFormat="1" ht="17.25" customHeight="1" x14ac:dyDescent="0.15">
      <c r="B70" s="572"/>
      <c r="C70" s="434"/>
      <c r="D70" s="43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row>
    <row r="122" spans="3:7" ht="17.25" customHeight="1" x14ac:dyDescent="0.15">
      <c r="C122" s="461"/>
      <c r="D122" s="461"/>
      <c r="E122" s="461"/>
      <c r="F122" s="461"/>
      <c r="G122" s="461"/>
    </row>
    <row r="123" spans="3:7" ht="17.25" customHeight="1" x14ac:dyDescent="0.15">
      <c r="C123" s="463"/>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0900-000000000000}">
      <formula1>"□,■"</formula1>
    </dataValidation>
  </dataValidations>
  <pageMargins left="0.70866141732283472" right="0.70866141732283472" top="0.74803149606299213" bottom="0.74803149606299213" header="0.31496062992125984" footer="0.31496062992125984"/>
  <pageSetup paperSize="9" scale="72" orientation="portrait" r:id="rId1"/>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78"/>
  <sheetViews>
    <sheetView view="pageBreakPreview" zoomScale="115" zoomScaleNormal="100" zoomScaleSheetLayoutView="115" workbookViewId="0"/>
  </sheetViews>
  <sheetFormatPr defaultColWidth="3.5" defaultRowHeight="13.5" x14ac:dyDescent="0.15"/>
  <cols>
    <col min="1" max="1" width="3.5" style="434"/>
    <col min="2" max="2" width="3" style="572" customWidth="1"/>
    <col min="3" max="7" width="3.5" style="434"/>
    <col min="8" max="8" width="2.5" style="434" customWidth="1"/>
    <col min="9" max="16384" width="3.5" style="434"/>
  </cols>
  <sheetData>
    <row r="1" spans="2:27" s="265" customFormat="1" x14ac:dyDescent="0.4"/>
    <row r="2" spans="2:27" s="265" customFormat="1" x14ac:dyDescent="0.4">
      <c r="B2" s="265" t="s">
        <v>767</v>
      </c>
      <c r="AA2" s="508" t="s">
        <v>768</v>
      </c>
    </row>
    <row r="3" spans="2:27" s="265" customFormat="1" ht="8.25" customHeight="1" x14ac:dyDescent="0.4"/>
    <row r="4" spans="2:27" s="265" customFormat="1" x14ac:dyDescent="0.4">
      <c r="B4" s="747" t="s">
        <v>769</v>
      </c>
      <c r="C4" s="747"/>
      <c r="D4" s="747"/>
      <c r="E4" s="747"/>
      <c r="F4" s="747"/>
      <c r="G4" s="747"/>
      <c r="H4" s="747"/>
      <c r="I4" s="747"/>
      <c r="J4" s="747"/>
      <c r="K4" s="747"/>
      <c r="L4" s="747"/>
      <c r="M4" s="747"/>
      <c r="N4" s="747"/>
      <c r="O4" s="747"/>
      <c r="P4" s="747"/>
      <c r="Q4" s="747"/>
      <c r="R4" s="747"/>
      <c r="S4" s="747"/>
      <c r="T4" s="747"/>
      <c r="U4" s="747"/>
      <c r="V4" s="747"/>
      <c r="W4" s="747"/>
      <c r="X4" s="747"/>
      <c r="Y4" s="747"/>
      <c r="Z4" s="747"/>
      <c r="AA4" s="747"/>
    </row>
    <row r="5" spans="2:27" s="265" customFormat="1" ht="6.75" customHeight="1" x14ac:dyDescent="0.4"/>
    <row r="6" spans="2:27" s="265" customFormat="1" ht="18.600000000000001" customHeight="1" x14ac:dyDescent="0.4">
      <c r="B6" s="1008" t="s">
        <v>478</v>
      </c>
      <c r="C6" s="1008"/>
      <c r="D6" s="1008"/>
      <c r="E6" s="1008"/>
      <c r="F6" s="1008"/>
      <c r="G6" s="752"/>
      <c r="H6" s="753"/>
      <c r="I6" s="753"/>
      <c r="J6" s="753"/>
      <c r="K6" s="753"/>
      <c r="L6" s="753"/>
      <c r="M6" s="753"/>
      <c r="N6" s="753"/>
      <c r="O6" s="753"/>
      <c r="P6" s="753"/>
      <c r="Q6" s="753"/>
      <c r="R6" s="753"/>
      <c r="S6" s="753"/>
      <c r="T6" s="753"/>
      <c r="U6" s="753"/>
      <c r="V6" s="753"/>
      <c r="W6" s="753"/>
      <c r="X6" s="753"/>
      <c r="Y6" s="753"/>
      <c r="Z6" s="753"/>
      <c r="AA6" s="754"/>
    </row>
    <row r="7" spans="2:27" s="265" customFormat="1" ht="19.5" customHeight="1" x14ac:dyDescent="0.4">
      <c r="B7" s="1008" t="s">
        <v>646</v>
      </c>
      <c r="C7" s="1008"/>
      <c r="D7" s="1008"/>
      <c r="E7" s="1008"/>
      <c r="F7" s="1008"/>
      <c r="G7" s="752"/>
      <c r="H7" s="753"/>
      <c r="I7" s="753"/>
      <c r="J7" s="753"/>
      <c r="K7" s="753"/>
      <c r="L7" s="753"/>
      <c r="M7" s="753"/>
      <c r="N7" s="753"/>
      <c r="O7" s="753"/>
      <c r="P7" s="753"/>
      <c r="Q7" s="753"/>
      <c r="R7" s="753"/>
      <c r="S7" s="753"/>
      <c r="T7" s="753"/>
      <c r="U7" s="753"/>
      <c r="V7" s="753"/>
      <c r="W7" s="753"/>
      <c r="X7" s="753"/>
      <c r="Y7" s="753"/>
      <c r="Z7" s="753"/>
      <c r="AA7" s="754"/>
    </row>
    <row r="8" spans="2:27" s="265" customFormat="1" ht="19.5" customHeight="1" x14ac:dyDescent="0.4">
      <c r="B8" s="752" t="s">
        <v>770</v>
      </c>
      <c r="C8" s="753"/>
      <c r="D8" s="753"/>
      <c r="E8" s="753"/>
      <c r="F8" s="754"/>
      <c r="G8" s="860" t="s">
        <v>771</v>
      </c>
      <c r="H8" s="861"/>
      <c r="I8" s="861"/>
      <c r="J8" s="861"/>
      <c r="K8" s="861"/>
      <c r="L8" s="861"/>
      <c r="M8" s="861"/>
      <c r="N8" s="861"/>
      <c r="O8" s="861"/>
      <c r="P8" s="861"/>
      <c r="Q8" s="861"/>
      <c r="R8" s="861"/>
      <c r="S8" s="861"/>
      <c r="T8" s="861"/>
      <c r="U8" s="861"/>
      <c r="V8" s="861"/>
      <c r="W8" s="861"/>
      <c r="X8" s="861"/>
      <c r="Y8" s="861"/>
      <c r="Z8" s="861"/>
      <c r="AA8" s="863"/>
    </row>
    <row r="9" spans="2:27" ht="20.100000000000001" customHeight="1" x14ac:dyDescent="0.15">
      <c r="B9" s="991" t="s">
        <v>772</v>
      </c>
      <c r="C9" s="992"/>
      <c r="D9" s="992"/>
      <c r="E9" s="992"/>
      <c r="F9" s="992"/>
      <c r="G9" s="1033" t="s">
        <v>773</v>
      </c>
      <c r="H9" s="1033"/>
      <c r="I9" s="1033"/>
      <c r="J9" s="1033"/>
      <c r="K9" s="1033"/>
      <c r="L9" s="1033"/>
      <c r="M9" s="1033"/>
      <c r="N9" s="1033" t="s">
        <v>774</v>
      </c>
      <c r="O9" s="1033"/>
      <c r="P9" s="1033"/>
      <c r="Q9" s="1033"/>
      <c r="R9" s="1033"/>
      <c r="S9" s="1033"/>
      <c r="T9" s="1033"/>
      <c r="U9" s="1033" t="s">
        <v>775</v>
      </c>
      <c r="V9" s="1033"/>
      <c r="W9" s="1033"/>
      <c r="X9" s="1033"/>
      <c r="Y9" s="1033"/>
      <c r="Z9" s="1033"/>
      <c r="AA9" s="1033"/>
    </row>
    <row r="10" spans="2:27" ht="20.100000000000001" customHeight="1" x14ac:dyDescent="0.15">
      <c r="B10" s="994"/>
      <c r="C10" s="747"/>
      <c r="D10" s="747"/>
      <c r="E10" s="747"/>
      <c r="F10" s="747"/>
      <c r="G10" s="1033" t="s">
        <v>776</v>
      </c>
      <c r="H10" s="1033"/>
      <c r="I10" s="1033"/>
      <c r="J10" s="1033"/>
      <c r="K10" s="1033"/>
      <c r="L10" s="1033"/>
      <c r="M10" s="1033"/>
      <c r="N10" s="1033" t="s">
        <v>777</v>
      </c>
      <c r="O10" s="1033"/>
      <c r="P10" s="1033"/>
      <c r="Q10" s="1033"/>
      <c r="R10" s="1033"/>
      <c r="S10" s="1033"/>
      <c r="T10" s="1033"/>
      <c r="U10" s="1033" t="s">
        <v>778</v>
      </c>
      <c r="V10" s="1033"/>
      <c r="W10" s="1033"/>
      <c r="X10" s="1033"/>
      <c r="Y10" s="1033"/>
      <c r="Z10" s="1033"/>
      <c r="AA10" s="1033"/>
    </row>
    <row r="11" spans="2:27" ht="20.100000000000001" customHeight="1" x14ac:dyDescent="0.15">
      <c r="B11" s="994"/>
      <c r="C11" s="747"/>
      <c r="D11" s="747"/>
      <c r="E11" s="747"/>
      <c r="F11" s="747"/>
      <c r="G11" s="1033" t="s">
        <v>779</v>
      </c>
      <c r="H11" s="1033"/>
      <c r="I11" s="1033"/>
      <c r="J11" s="1033"/>
      <c r="K11" s="1033"/>
      <c r="L11" s="1033"/>
      <c r="M11" s="1033"/>
      <c r="N11" s="1033" t="s">
        <v>780</v>
      </c>
      <c r="O11" s="1033"/>
      <c r="P11" s="1033"/>
      <c r="Q11" s="1033"/>
      <c r="R11" s="1033"/>
      <c r="S11" s="1033"/>
      <c r="T11" s="1033"/>
      <c r="U11" s="1033" t="s">
        <v>781</v>
      </c>
      <c r="V11" s="1033"/>
      <c r="W11" s="1033"/>
      <c r="X11" s="1033"/>
      <c r="Y11" s="1033"/>
      <c r="Z11" s="1033"/>
      <c r="AA11" s="1033"/>
    </row>
    <row r="12" spans="2:27" ht="20.100000000000001" customHeight="1" x14ac:dyDescent="0.15">
      <c r="B12" s="994"/>
      <c r="C12" s="747"/>
      <c r="D12" s="747"/>
      <c r="E12" s="747"/>
      <c r="F12" s="747"/>
      <c r="G12" s="1033" t="s">
        <v>782</v>
      </c>
      <c r="H12" s="1033"/>
      <c r="I12" s="1033"/>
      <c r="J12" s="1033"/>
      <c r="K12" s="1033"/>
      <c r="L12" s="1033"/>
      <c r="M12" s="1033"/>
      <c r="N12" s="1033" t="s">
        <v>783</v>
      </c>
      <c r="O12" s="1033"/>
      <c r="P12" s="1033"/>
      <c r="Q12" s="1033"/>
      <c r="R12" s="1033"/>
      <c r="S12" s="1033"/>
      <c r="T12" s="1033"/>
      <c r="U12" s="1034" t="s">
        <v>784</v>
      </c>
      <c r="V12" s="1034"/>
      <c r="W12" s="1034"/>
      <c r="X12" s="1034"/>
      <c r="Y12" s="1034"/>
      <c r="Z12" s="1034"/>
      <c r="AA12" s="1034"/>
    </row>
    <row r="13" spans="2:27" ht="20.100000000000001" customHeight="1" x14ac:dyDescent="0.15">
      <c r="B13" s="994"/>
      <c r="C13" s="747"/>
      <c r="D13" s="747"/>
      <c r="E13" s="747"/>
      <c r="F13" s="747"/>
      <c r="G13" s="1033" t="s">
        <v>785</v>
      </c>
      <c r="H13" s="1033"/>
      <c r="I13" s="1033"/>
      <c r="J13" s="1033"/>
      <c r="K13" s="1033"/>
      <c r="L13" s="1033"/>
      <c r="M13" s="1033"/>
      <c r="N13" s="1033" t="s">
        <v>786</v>
      </c>
      <c r="O13" s="1033"/>
      <c r="P13" s="1033"/>
      <c r="Q13" s="1033"/>
      <c r="R13" s="1033"/>
      <c r="S13" s="1033"/>
      <c r="T13" s="1033"/>
      <c r="U13" s="1034" t="s">
        <v>787</v>
      </c>
      <c r="V13" s="1034"/>
      <c r="W13" s="1034"/>
      <c r="X13" s="1034"/>
      <c r="Y13" s="1034"/>
      <c r="Z13" s="1034"/>
      <c r="AA13" s="1034"/>
    </row>
    <row r="14" spans="2:27" ht="20.100000000000001" customHeight="1" x14ac:dyDescent="0.15">
      <c r="B14" s="822"/>
      <c r="C14" s="823"/>
      <c r="D14" s="823"/>
      <c r="E14" s="823"/>
      <c r="F14" s="823"/>
      <c r="G14" s="1033" t="s">
        <v>788</v>
      </c>
      <c r="H14" s="1033"/>
      <c r="I14" s="1033"/>
      <c r="J14" s="1033"/>
      <c r="K14" s="1033"/>
      <c r="L14" s="1033"/>
      <c r="M14" s="1033"/>
      <c r="N14" s="1033"/>
      <c r="O14" s="1033"/>
      <c r="P14" s="1033"/>
      <c r="Q14" s="1033"/>
      <c r="R14" s="1033"/>
      <c r="S14" s="1033"/>
      <c r="T14" s="1033"/>
      <c r="U14" s="1034"/>
      <c r="V14" s="1034"/>
      <c r="W14" s="1034"/>
      <c r="X14" s="1034"/>
      <c r="Y14" s="1034"/>
      <c r="Z14" s="1034"/>
      <c r="AA14" s="1034"/>
    </row>
    <row r="15" spans="2:27" ht="20.25" customHeight="1" x14ac:dyDescent="0.15">
      <c r="B15" s="752" t="s">
        <v>789</v>
      </c>
      <c r="C15" s="753"/>
      <c r="D15" s="753"/>
      <c r="E15" s="753"/>
      <c r="F15" s="754"/>
      <c r="G15" s="866" t="s">
        <v>790</v>
      </c>
      <c r="H15" s="867"/>
      <c r="I15" s="867"/>
      <c r="J15" s="867"/>
      <c r="K15" s="867"/>
      <c r="L15" s="867"/>
      <c r="M15" s="867"/>
      <c r="N15" s="867"/>
      <c r="O15" s="867"/>
      <c r="P15" s="867"/>
      <c r="Q15" s="867"/>
      <c r="R15" s="867"/>
      <c r="S15" s="867"/>
      <c r="T15" s="867"/>
      <c r="U15" s="867"/>
      <c r="V15" s="867"/>
      <c r="W15" s="867"/>
      <c r="X15" s="867"/>
      <c r="Y15" s="867"/>
      <c r="Z15" s="867"/>
      <c r="AA15" s="868"/>
    </row>
    <row r="16" spans="2:27" s="265" customFormat="1" ht="9" customHeight="1" x14ac:dyDescent="0.4"/>
    <row r="17" spans="2:27" s="265" customFormat="1" ht="17.25" customHeight="1" x14ac:dyDescent="0.4">
      <c r="B17" s="265" t="s">
        <v>791</v>
      </c>
    </row>
    <row r="18" spans="2:27" s="265" customFormat="1" ht="6" customHeight="1" x14ac:dyDescent="0.4">
      <c r="B18" s="525"/>
      <c r="C18" s="516"/>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9"/>
    </row>
    <row r="19" spans="2:27" s="265" customFormat="1" ht="19.5" customHeight="1" x14ac:dyDescent="0.4">
      <c r="B19" s="384"/>
      <c r="C19" s="265" t="s">
        <v>792</v>
      </c>
      <c r="D19" s="367"/>
      <c r="E19" s="367"/>
      <c r="F19" s="367"/>
      <c r="G19" s="367"/>
      <c r="H19" s="367"/>
      <c r="I19" s="367"/>
      <c r="J19" s="367"/>
      <c r="K19" s="367"/>
      <c r="L19" s="367"/>
      <c r="M19" s="367"/>
      <c r="N19" s="367"/>
      <c r="O19" s="367"/>
      <c r="Y19" s="1026" t="s">
        <v>793</v>
      </c>
      <c r="Z19" s="1026"/>
      <c r="AA19" s="385"/>
    </row>
    <row r="20" spans="2:27" s="265" customFormat="1" x14ac:dyDescent="0.4">
      <c r="B20" s="384"/>
      <c r="D20" s="367"/>
      <c r="E20" s="367"/>
      <c r="F20" s="367"/>
      <c r="G20" s="367"/>
      <c r="H20" s="367"/>
      <c r="I20" s="367"/>
      <c r="J20" s="367"/>
      <c r="K20" s="367"/>
      <c r="L20" s="367"/>
      <c r="M20" s="367"/>
      <c r="N20" s="367"/>
      <c r="O20" s="367"/>
      <c r="Y20" s="536"/>
      <c r="Z20" s="536"/>
      <c r="AA20" s="385"/>
    </row>
    <row r="21" spans="2:27" s="265" customFormat="1" x14ac:dyDescent="0.4">
      <c r="B21" s="384"/>
      <c r="C21" s="265" t="s">
        <v>794</v>
      </c>
      <c r="D21" s="367"/>
      <c r="E21" s="367"/>
      <c r="F21" s="367"/>
      <c r="G21" s="367"/>
      <c r="H21" s="367"/>
      <c r="I21" s="367"/>
      <c r="J21" s="367"/>
      <c r="K21" s="367"/>
      <c r="L21" s="367"/>
      <c r="M21" s="367"/>
      <c r="N21" s="367"/>
      <c r="O21" s="367"/>
      <c r="Y21" s="536"/>
      <c r="Z21" s="536"/>
      <c r="AA21" s="385"/>
    </row>
    <row r="22" spans="2:27" s="265" customFormat="1" ht="19.5" customHeight="1" x14ac:dyDescent="0.4">
      <c r="B22" s="384"/>
      <c r="C22" s="265" t="s">
        <v>795</v>
      </c>
      <c r="D22" s="367"/>
      <c r="E22" s="367"/>
      <c r="F22" s="367"/>
      <c r="G22" s="367"/>
      <c r="H22" s="367"/>
      <c r="I22" s="367"/>
      <c r="J22" s="367"/>
      <c r="K22" s="367"/>
      <c r="L22" s="367"/>
      <c r="M22" s="367"/>
      <c r="N22" s="367"/>
      <c r="O22" s="367"/>
      <c r="Y22" s="1026" t="s">
        <v>793</v>
      </c>
      <c r="Z22" s="1026"/>
      <c r="AA22" s="385"/>
    </row>
    <row r="23" spans="2:27" s="265" customFormat="1" ht="19.5" customHeight="1" x14ac:dyDescent="0.4">
      <c r="B23" s="384"/>
      <c r="C23" s="265" t="s">
        <v>796</v>
      </c>
      <c r="D23" s="367"/>
      <c r="E23" s="367"/>
      <c r="F23" s="367"/>
      <c r="G23" s="367"/>
      <c r="H23" s="367"/>
      <c r="I23" s="367"/>
      <c r="J23" s="367"/>
      <c r="K23" s="367"/>
      <c r="L23" s="367"/>
      <c r="M23" s="367"/>
      <c r="N23" s="367"/>
      <c r="O23" s="367"/>
      <c r="Y23" s="1026" t="s">
        <v>793</v>
      </c>
      <c r="Z23" s="1026"/>
      <c r="AA23" s="385"/>
    </row>
    <row r="24" spans="2:27" s="265" customFormat="1" ht="19.5" customHeight="1" x14ac:dyDescent="0.4">
      <c r="B24" s="384"/>
      <c r="C24" s="265" t="s">
        <v>797</v>
      </c>
      <c r="D24" s="367"/>
      <c r="E24" s="367"/>
      <c r="F24" s="367"/>
      <c r="G24" s="367"/>
      <c r="H24" s="367"/>
      <c r="I24" s="367"/>
      <c r="J24" s="367"/>
      <c r="K24" s="367"/>
      <c r="L24" s="367"/>
      <c r="M24" s="367"/>
      <c r="N24" s="367"/>
      <c r="O24" s="367"/>
      <c r="Y24" s="1026" t="s">
        <v>793</v>
      </c>
      <c r="Z24" s="1026"/>
      <c r="AA24" s="385"/>
    </row>
    <row r="25" spans="2:27" s="265" customFormat="1" ht="19.5" customHeight="1" x14ac:dyDescent="0.4">
      <c r="B25" s="384"/>
      <c r="D25" s="862" t="s">
        <v>798</v>
      </c>
      <c r="E25" s="862"/>
      <c r="F25" s="862"/>
      <c r="G25" s="862"/>
      <c r="H25" s="862"/>
      <c r="I25" s="862"/>
      <c r="J25" s="862"/>
      <c r="K25" s="367"/>
      <c r="L25" s="367"/>
      <c r="M25" s="367"/>
      <c r="N25" s="367"/>
      <c r="O25" s="367"/>
      <c r="Y25" s="536"/>
      <c r="Z25" s="536"/>
      <c r="AA25" s="385"/>
    </row>
    <row r="26" spans="2:27" s="265" customFormat="1" ht="24.95" customHeight="1" x14ac:dyDescent="0.4">
      <c r="B26" s="384"/>
      <c r="C26" s="265" t="s">
        <v>799</v>
      </c>
      <c r="AA26" s="385"/>
    </row>
    <row r="27" spans="2:27" s="265" customFormat="1" ht="6.75" customHeight="1" x14ac:dyDescent="0.4">
      <c r="B27" s="384"/>
      <c r="AA27" s="385"/>
    </row>
    <row r="28" spans="2:27" s="265" customFormat="1" ht="23.25" customHeight="1" x14ac:dyDescent="0.4">
      <c r="B28" s="384" t="s">
        <v>323</v>
      </c>
      <c r="C28" s="752" t="s">
        <v>800</v>
      </c>
      <c r="D28" s="753"/>
      <c r="E28" s="753"/>
      <c r="F28" s="753"/>
      <c r="G28" s="753"/>
      <c r="H28" s="754"/>
      <c r="I28" s="1027"/>
      <c r="J28" s="1027"/>
      <c r="K28" s="1027"/>
      <c r="L28" s="1027"/>
      <c r="M28" s="1027"/>
      <c r="N28" s="1027"/>
      <c r="O28" s="1027"/>
      <c r="P28" s="1027"/>
      <c r="Q28" s="1027"/>
      <c r="R28" s="1027"/>
      <c r="S28" s="1027"/>
      <c r="T28" s="1027"/>
      <c r="U28" s="1027"/>
      <c r="V28" s="1027"/>
      <c r="W28" s="1027"/>
      <c r="X28" s="1027"/>
      <c r="Y28" s="1027"/>
      <c r="Z28" s="1028"/>
      <c r="AA28" s="385"/>
    </row>
    <row r="29" spans="2:27" s="265" customFormat="1" ht="23.25" customHeight="1" x14ac:dyDescent="0.4">
      <c r="B29" s="384" t="s">
        <v>323</v>
      </c>
      <c r="C29" s="752" t="s">
        <v>801</v>
      </c>
      <c r="D29" s="753"/>
      <c r="E29" s="753"/>
      <c r="F29" s="753"/>
      <c r="G29" s="753"/>
      <c r="H29" s="754"/>
      <c r="I29" s="1027"/>
      <c r="J29" s="1027"/>
      <c r="K29" s="1027"/>
      <c r="L29" s="1027"/>
      <c r="M29" s="1027"/>
      <c r="N29" s="1027"/>
      <c r="O29" s="1027"/>
      <c r="P29" s="1027"/>
      <c r="Q29" s="1027"/>
      <c r="R29" s="1027"/>
      <c r="S29" s="1027"/>
      <c r="T29" s="1027"/>
      <c r="U29" s="1027"/>
      <c r="V29" s="1027"/>
      <c r="W29" s="1027"/>
      <c r="X29" s="1027"/>
      <c r="Y29" s="1027"/>
      <c r="Z29" s="1028"/>
      <c r="AA29" s="385"/>
    </row>
    <row r="30" spans="2:27" s="265" customFormat="1" ht="23.25" customHeight="1" x14ac:dyDescent="0.4">
      <c r="B30" s="384" t="s">
        <v>323</v>
      </c>
      <c r="C30" s="752" t="s">
        <v>802</v>
      </c>
      <c r="D30" s="753"/>
      <c r="E30" s="753"/>
      <c r="F30" s="753"/>
      <c r="G30" s="753"/>
      <c r="H30" s="754"/>
      <c r="I30" s="1027"/>
      <c r="J30" s="1027"/>
      <c r="K30" s="1027"/>
      <c r="L30" s="1027"/>
      <c r="M30" s="1027"/>
      <c r="N30" s="1027"/>
      <c r="O30" s="1027"/>
      <c r="P30" s="1027"/>
      <c r="Q30" s="1027"/>
      <c r="R30" s="1027"/>
      <c r="S30" s="1027"/>
      <c r="T30" s="1027"/>
      <c r="U30" s="1027"/>
      <c r="V30" s="1027"/>
      <c r="W30" s="1027"/>
      <c r="X30" s="1027"/>
      <c r="Y30" s="1027"/>
      <c r="Z30" s="1028"/>
      <c r="AA30" s="385"/>
    </row>
    <row r="31" spans="2:27" s="265" customFormat="1" ht="9" customHeight="1" x14ac:dyDescent="0.4">
      <c r="B31" s="384"/>
      <c r="C31" s="367"/>
      <c r="D31" s="367"/>
      <c r="E31" s="367"/>
      <c r="F31" s="367"/>
      <c r="G31" s="367"/>
      <c r="H31" s="367"/>
      <c r="I31" s="507"/>
      <c r="J31" s="507"/>
      <c r="K31" s="507"/>
      <c r="L31" s="507"/>
      <c r="M31" s="507"/>
      <c r="N31" s="507"/>
      <c r="O31" s="507"/>
      <c r="P31" s="507"/>
      <c r="Q31" s="507"/>
      <c r="R31" s="507"/>
      <c r="S31" s="507"/>
      <c r="T31" s="507"/>
      <c r="U31" s="507"/>
      <c r="V31" s="507"/>
      <c r="W31" s="507"/>
      <c r="X31" s="507"/>
      <c r="Y31" s="507"/>
      <c r="Z31" s="507"/>
      <c r="AA31" s="385"/>
    </row>
    <row r="32" spans="2:27" s="265" customFormat="1" ht="19.5" customHeight="1" x14ac:dyDescent="0.4">
      <c r="B32" s="384"/>
      <c r="C32" s="265" t="s">
        <v>803</v>
      </c>
      <c r="D32" s="367"/>
      <c r="E32" s="367"/>
      <c r="F32" s="367"/>
      <c r="G32" s="367"/>
      <c r="H32" s="367"/>
      <c r="I32" s="367"/>
      <c r="J32" s="367"/>
      <c r="K32" s="367"/>
      <c r="L32" s="367"/>
      <c r="M32" s="367"/>
      <c r="N32" s="367"/>
      <c r="O32" s="367"/>
      <c r="Y32" s="1026" t="s">
        <v>793</v>
      </c>
      <c r="Z32" s="1026"/>
      <c r="AA32" s="385"/>
    </row>
    <row r="33" spans="1:37" s="265" customFormat="1" ht="12.75" customHeight="1" x14ac:dyDescent="0.4">
      <c r="B33" s="384"/>
      <c r="D33" s="367"/>
      <c r="E33" s="367"/>
      <c r="F33" s="367"/>
      <c r="G33" s="367"/>
      <c r="H33" s="367"/>
      <c r="I33" s="367"/>
      <c r="J33" s="367"/>
      <c r="K33" s="367"/>
      <c r="L33" s="367"/>
      <c r="M33" s="367"/>
      <c r="N33" s="367"/>
      <c r="O33" s="367"/>
      <c r="Y33" s="536"/>
      <c r="Z33" s="536"/>
      <c r="AA33" s="385"/>
    </row>
    <row r="34" spans="1:37" s="265" customFormat="1" ht="19.5" customHeight="1" x14ac:dyDescent="0.4">
      <c r="B34" s="384"/>
      <c r="C34" s="1025" t="s">
        <v>804</v>
      </c>
      <c r="D34" s="1025"/>
      <c r="E34" s="1025"/>
      <c r="F34" s="1025"/>
      <c r="G34" s="1025"/>
      <c r="H34" s="1025"/>
      <c r="I34" s="1025"/>
      <c r="J34" s="1025"/>
      <c r="K34" s="1025"/>
      <c r="L34" s="1025"/>
      <c r="M34" s="1025"/>
      <c r="N34" s="1025"/>
      <c r="O34" s="1025"/>
      <c r="P34" s="1025"/>
      <c r="Q34" s="1025"/>
      <c r="R34" s="1025"/>
      <c r="S34" s="1025"/>
      <c r="T34" s="1025"/>
      <c r="U34" s="1025"/>
      <c r="V34" s="1025"/>
      <c r="W34" s="1025"/>
      <c r="X34" s="1025"/>
      <c r="Y34" s="1025"/>
      <c r="Z34" s="1025"/>
      <c r="AA34" s="385"/>
    </row>
    <row r="35" spans="1:37" s="265" customFormat="1" ht="19.5" customHeight="1" x14ac:dyDescent="0.4">
      <c r="B35" s="384"/>
      <c r="C35" s="1025" t="s">
        <v>805</v>
      </c>
      <c r="D35" s="1025"/>
      <c r="E35" s="1025"/>
      <c r="F35" s="1025"/>
      <c r="G35" s="1025"/>
      <c r="H35" s="1025"/>
      <c r="I35" s="1025"/>
      <c r="J35" s="1025"/>
      <c r="K35" s="1025"/>
      <c r="L35" s="1025"/>
      <c r="M35" s="1025"/>
      <c r="N35" s="1025"/>
      <c r="O35" s="1025"/>
      <c r="P35" s="1025"/>
      <c r="Q35" s="1025"/>
      <c r="R35" s="1025"/>
      <c r="S35" s="1025"/>
      <c r="T35" s="1025"/>
      <c r="U35" s="1025"/>
      <c r="V35" s="1025"/>
      <c r="W35" s="1025"/>
      <c r="X35" s="1025"/>
      <c r="Y35" s="1025"/>
      <c r="Z35" s="1025"/>
      <c r="AA35" s="385"/>
    </row>
    <row r="36" spans="1:37" s="265" customFormat="1" ht="19.5" customHeight="1" x14ac:dyDescent="0.4">
      <c r="B36" s="384"/>
      <c r="C36" s="862" t="s">
        <v>806</v>
      </c>
      <c r="D36" s="862"/>
      <c r="E36" s="862"/>
      <c r="F36" s="862"/>
      <c r="G36" s="862"/>
      <c r="H36" s="862"/>
      <c r="I36" s="862"/>
      <c r="J36" s="862"/>
      <c r="K36" s="862"/>
      <c r="L36" s="862"/>
      <c r="M36" s="862"/>
      <c r="N36" s="862"/>
      <c r="O36" s="862"/>
      <c r="P36" s="862"/>
      <c r="Q36" s="862"/>
      <c r="R36" s="862"/>
      <c r="S36" s="862"/>
      <c r="T36" s="862"/>
      <c r="U36" s="862"/>
      <c r="V36" s="862"/>
      <c r="W36" s="862"/>
      <c r="X36" s="862"/>
      <c r="Y36" s="862"/>
      <c r="Z36" s="862"/>
      <c r="AA36" s="385"/>
    </row>
    <row r="37" spans="1:37" s="507" customFormat="1" ht="12.75" customHeight="1" x14ac:dyDescent="0.4">
      <c r="A37" s="265"/>
      <c r="B37" s="384"/>
      <c r="C37" s="367"/>
      <c r="D37" s="367"/>
      <c r="E37" s="367"/>
      <c r="F37" s="367"/>
      <c r="G37" s="367"/>
      <c r="H37" s="367"/>
      <c r="I37" s="367"/>
      <c r="J37" s="367"/>
      <c r="K37" s="367"/>
      <c r="L37" s="367"/>
      <c r="M37" s="367"/>
      <c r="N37" s="367"/>
      <c r="O37" s="367"/>
      <c r="P37" s="265"/>
      <c r="Q37" s="265"/>
      <c r="R37" s="265"/>
      <c r="S37" s="265"/>
      <c r="T37" s="265"/>
      <c r="U37" s="265"/>
      <c r="V37" s="265"/>
      <c r="W37" s="265"/>
      <c r="X37" s="265"/>
      <c r="Y37" s="265"/>
      <c r="Z37" s="265"/>
      <c r="AA37" s="385"/>
      <c r="AB37" s="265"/>
      <c r="AC37" s="265"/>
      <c r="AD37" s="265"/>
      <c r="AE37" s="265"/>
      <c r="AF37" s="265"/>
      <c r="AG37" s="265"/>
      <c r="AH37" s="265"/>
      <c r="AI37" s="265"/>
      <c r="AJ37" s="265"/>
      <c r="AK37" s="265"/>
    </row>
    <row r="38" spans="1:37" s="507" customFormat="1" ht="18" customHeight="1" x14ac:dyDescent="0.4">
      <c r="A38" s="265"/>
      <c r="B38" s="384"/>
      <c r="C38" s="265"/>
      <c r="D38" s="1025" t="s">
        <v>807</v>
      </c>
      <c r="E38" s="1025"/>
      <c r="F38" s="1025"/>
      <c r="G38" s="1025"/>
      <c r="H38" s="1025"/>
      <c r="I38" s="1025"/>
      <c r="J38" s="1025"/>
      <c r="K38" s="1025"/>
      <c r="L38" s="1025"/>
      <c r="M38" s="1025"/>
      <c r="N38" s="1025"/>
      <c r="O38" s="1025"/>
      <c r="P38" s="1025"/>
      <c r="Q38" s="1025"/>
      <c r="R38" s="1025"/>
      <c r="S38" s="1025"/>
      <c r="T38" s="1025"/>
      <c r="U38" s="1025"/>
      <c r="V38" s="1025"/>
      <c r="W38" s="265"/>
      <c r="X38" s="265"/>
      <c r="Y38" s="1026" t="s">
        <v>793</v>
      </c>
      <c r="Z38" s="1026"/>
      <c r="AA38" s="385"/>
      <c r="AB38" s="265"/>
      <c r="AC38" s="265"/>
      <c r="AD38" s="265"/>
      <c r="AE38" s="265"/>
      <c r="AF38" s="265"/>
      <c r="AG38" s="265"/>
      <c r="AH38" s="265"/>
      <c r="AI38" s="265"/>
      <c r="AJ38" s="265"/>
      <c r="AK38" s="265"/>
    </row>
    <row r="39" spans="1:37" s="507" customFormat="1" ht="37.5" customHeight="1" x14ac:dyDescent="0.4">
      <c r="B39" s="532"/>
      <c r="D39" s="1025" t="s">
        <v>808</v>
      </c>
      <c r="E39" s="1025"/>
      <c r="F39" s="1025"/>
      <c r="G39" s="1025"/>
      <c r="H39" s="1025"/>
      <c r="I39" s="1025"/>
      <c r="J39" s="1025"/>
      <c r="K39" s="1025"/>
      <c r="L39" s="1025"/>
      <c r="M39" s="1025"/>
      <c r="N39" s="1025"/>
      <c r="O39" s="1025"/>
      <c r="P39" s="1025"/>
      <c r="Q39" s="1025"/>
      <c r="R39" s="1025"/>
      <c r="S39" s="1025"/>
      <c r="T39" s="1025"/>
      <c r="U39" s="1025"/>
      <c r="V39" s="1025"/>
      <c r="Y39" s="1026" t="s">
        <v>793</v>
      </c>
      <c r="Z39" s="1026"/>
      <c r="AA39" s="531"/>
    </row>
    <row r="40" spans="1:37" ht="19.5" customHeight="1" x14ac:dyDescent="0.15">
      <c r="A40" s="507"/>
      <c r="B40" s="532"/>
      <c r="C40" s="507"/>
      <c r="D40" s="1025" t="s">
        <v>809</v>
      </c>
      <c r="E40" s="1025"/>
      <c r="F40" s="1025"/>
      <c r="G40" s="1025"/>
      <c r="H40" s="1025"/>
      <c r="I40" s="1025"/>
      <c r="J40" s="1025"/>
      <c r="K40" s="1025"/>
      <c r="L40" s="1025"/>
      <c r="M40" s="1025"/>
      <c r="N40" s="1025"/>
      <c r="O40" s="1025"/>
      <c r="P40" s="1025"/>
      <c r="Q40" s="1025"/>
      <c r="R40" s="1025"/>
      <c r="S40" s="1025"/>
      <c r="T40" s="1025"/>
      <c r="U40" s="1025"/>
      <c r="V40" s="1025"/>
      <c r="W40" s="507"/>
      <c r="X40" s="507"/>
      <c r="Y40" s="1026" t="s">
        <v>793</v>
      </c>
      <c r="Z40" s="1026"/>
      <c r="AA40" s="531"/>
      <c r="AB40" s="507"/>
      <c r="AC40" s="507"/>
      <c r="AD40" s="507"/>
      <c r="AE40" s="507"/>
      <c r="AF40" s="507"/>
      <c r="AG40" s="507"/>
      <c r="AH40" s="507"/>
      <c r="AI40" s="507"/>
      <c r="AJ40" s="507"/>
      <c r="AK40" s="507"/>
    </row>
    <row r="41" spans="1:37" s="265" customFormat="1" ht="19.5" customHeight="1" x14ac:dyDescent="0.4">
      <c r="A41" s="507"/>
      <c r="B41" s="532"/>
      <c r="C41" s="507"/>
      <c r="D41" s="1025" t="s">
        <v>810</v>
      </c>
      <c r="E41" s="1025"/>
      <c r="F41" s="1025"/>
      <c r="G41" s="1025"/>
      <c r="H41" s="1025"/>
      <c r="I41" s="1025"/>
      <c r="J41" s="1025"/>
      <c r="K41" s="1025"/>
      <c r="L41" s="1025"/>
      <c r="M41" s="1025"/>
      <c r="N41" s="1025"/>
      <c r="O41" s="1025"/>
      <c r="P41" s="1025"/>
      <c r="Q41" s="1025"/>
      <c r="R41" s="1025"/>
      <c r="S41" s="1025"/>
      <c r="T41" s="1025"/>
      <c r="U41" s="1025"/>
      <c r="V41" s="1025"/>
      <c r="W41" s="507"/>
      <c r="X41" s="507"/>
      <c r="Y41" s="1026" t="s">
        <v>793</v>
      </c>
      <c r="Z41" s="1026"/>
      <c r="AA41" s="531"/>
      <c r="AB41" s="507"/>
      <c r="AC41" s="507"/>
      <c r="AD41" s="507"/>
      <c r="AE41" s="507"/>
      <c r="AF41" s="507"/>
      <c r="AG41" s="507"/>
      <c r="AH41" s="507"/>
      <c r="AI41" s="507"/>
      <c r="AJ41" s="507"/>
      <c r="AK41" s="507"/>
    </row>
    <row r="42" spans="1:37" s="265" customFormat="1" ht="16.5" customHeight="1" x14ac:dyDescent="0.4">
      <c r="A42" s="507"/>
      <c r="B42" s="532"/>
      <c r="C42" s="507"/>
      <c r="D42" s="1025" t="s">
        <v>811</v>
      </c>
      <c r="E42" s="1025"/>
      <c r="F42" s="1025"/>
      <c r="G42" s="1025"/>
      <c r="H42" s="1025"/>
      <c r="I42" s="1025"/>
      <c r="J42" s="1025"/>
      <c r="K42" s="1025"/>
      <c r="L42" s="1025"/>
      <c r="M42" s="1025"/>
      <c r="N42" s="1025"/>
      <c r="O42" s="1025"/>
      <c r="P42" s="1025"/>
      <c r="Q42" s="1025"/>
      <c r="R42" s="1025"/>
      <c r="S42" s="1025"/>
      <c r="T42" s="1025"/>
      <c r="U42" s="1025"/>
      <c r="V42" s="1025"/>
      <c r="W42" s="507"/>
      <c r="X42" s="507"/>
      <c r="Y42" s="520"/>
      <c r="Z42" s="520"/>
      <c r="AA42" s="531"/>
      <c r="AB42" s="507"/>
      <c r="AC42" s="507"/>
      <c r="AD42" s="507"/>
      <c r="AE42" s="507"/>
      <c r="AF42" s="507"/>
      <c r="AG42" s="507"/>
      <c r="AH42" s="507"/>
      <c r="AI42" s="507"/>
      <c r="AJ42" s="507"/>
      <c r="AK42" s="507"/>
    </row>
    <row r="43" spans="1:37" s="265" customFormat="1" ht="8.25" customHeight="1" x14ac:dyDescent="0.15">
      <c r="A43" s="434"/>
      <c r="B43" s="573"/>
      <c r="C43" s="461"/>
      <c r="D43" s="461"/>
      <c r="E43" s="461"/>
      <c r="F43" s="461"/>
      <c r="G43" s="461"/>
      <c r="H43" s="461"/>
      <c r="I43" s="461"/>
      <c r="J43" s="461"/>
      <c r="K43" s="461"/>
      <c r="L43" s="461"/>
      <c r="M43" s="461"/>
      <c r="N43" s="461"/>
      <c r="O43" s="461"/>
      <c r="P43" s="461"/>
      <c r="Q43" s="461"/>
      <c r="R43" s="461"/>
      <c r="S43" s="461"/>
      <c r="T43" s="461"/>
      <c r="U43" s="461"/>
      <c r="V43" s="461"/>
      <c r="W43" s="461"/>
      <c r="X43" s="461"/>
      <c r="Y43" s="461"/>
      <c r="Z43" s="461"/>
      <c r="AA43" s="462"/>
      <c r="AB43" s="434"/>
      <c r="AC43" s="434"/>
      <c r="AD43" s="434"/>
      <c r="AE43" s="434"/>
      <c r="AF43" s="434"/>
      <c r="AG43" s="434"/>
      <c r="AH43" s="434"/>
      <c r="AI43" s="434"/>
      <c r="AJ43" s="434"/>
      <c r="AK43" s="434"/>
    </row>
    <row r="44" spans="1:37" s="265" customFormat="1" x14ac:dyDescent="0.4"/>
    <row r="45" spans="1:37" s="265" customFormat="1" ht="19.5" customHeight="1" x14ac:dyDescent="0.4">
      <c r="B45" s="265" t="s">
        <v>812</v>
      </c>
    </row>
    <row r="46" spans="1:37" s="265" customFormat="1" ht="19.5" customHeight="1" x14ac:dyDescent="0.4">
      <c r="B46" s="525"/>
      <c r="C46" s="516"/>
      <c r="D46" s="516"/>
      <c r="E46" s="516"/>
      <c r="F46" s="516"/>
      <c r="G46" s="516"/>
      <c r="H46" s="516"/>
      <c r="I46" s="516"/>
      <c r="J46" s="516"/>
      <c r="K46" s="516"/>
      <c r="L46" s="516"/>
      <c r="M46" s="516"/>
      <c r="N46" s="516"/>
      <c r="O46" s="516"/>
      <c r="P46" s="516"/>
      <c r="Q46" s="516"/>
      <c r="R46" s="516"/>
      <c r="S46" s="516"/>
      <c r="T46" s="516"/>
      <c r="U46" s="516"/>
      <c r="V46" s="516"/>
      <c r="W46" s="516"/>
      <c r="X46" s="516"/>
      <c r="Y46" s="516"/>
      <c r="Z46" s="516"/>
      <c r="AA46" s="519"/>
    </row>
    <row r="47" spans="1:37" s="265" customFormat="1" ht="19.5" customHeight="1" x14ac:dyDescent="0.4">
      <c r="B47" s="384"/>
      <c r="C47" s="265" t="s">
        <v>813</v>
      </c>
      <c r="D47" s="367"/>
      <c r="E47" s="367"/>
      <c r="F47" s="367"/>
      <c r="G47" s="367"/>
      <c r="H47" s="367"/>
      <c r="I47" s="367"/>
      <c r="J47" s="367"/>
      <c r="K47" s="367"/>
      <c r="L47" s="367"/>
      <c r="M47" s="367"/>
      <c r="N47" s="367"/>
      <c r="O47" s="367"/>
      <c r="Y47" s="536"/>
      <c r="Z47" s="536"/>
      <c r="AA47" s="385"/>
    </row>
    <row r="48" spans="1:37" s="265" customFormat="1" ht="19.5" customHeight="1" x14ac:dyDescent="0.4">
      <c r="B48" s="384"/>
      <c r="C48" s="265" t="s">
        <v>814</v>
      </c>
      <c r="D48" s="367"/>
      <c r="E48" s="367"/>
      <c r="F48" s="367"/>
      <c r="G48" s="367"/>
      <c r="H48" s="367"/>
      <c r="I48" s="367"/>
      <c r="J48" s="367"/>
      <c r="K48" s="367"/>
      <c r="L48" s="367"/>
      <c r="M48" s="367"/>
      <c r="N48" s="367"/>
      <c r="O48" s="367"/>
      <c r="Y48" s="1026" t="s">
        <v>793</v>
      </c>
      <c r="Z48" s="1026"/>
      <c r="AA48" s="385"/>
    </row>
    <row r="49" spans="1:37" s="265" customFormat="1" ht="19.5" customHeight="1" x14ac:dyDescent="0.4">
      <c r="B49" s="384"/>
      <c r="D49" s="1029" t="s">
        <v>815</v>
      </c>
      <c r="E49" s="1027"/>
      <c r="F49" s="1027"/>
      <c r="G49" s="1027"/>
      <c r="H49" s="1027"/>
      <c r="I49" s="1027"/>
      <c r="J49" s="1027"/>
      <c r="K49" s="1027"/>
      <c r="L49" s="1027"/>
      <c r="M49" s="1027"/>
      <c r="N49" s="1027"/>
      <c r="O49" s="1027"/>
      <c r="P49" s="1027"/>
      <c r="Q49" s="1027"/>
      <c r="R49" s="1030" t="s">
        <v>592</v>
      </c>
      <c r="S49" s="1031"/>
      <c r="T49" s="1031"/>
      <c r="U49" s="1031"/>
      <c r="V49" s="1032"/>
      <c r="AA49" s="385"/>
    </row>
    <row r="50" spans="1:37" s="265" customFormat="1" ht="19.5" customHeight="1" x14ac:dyDescent="0.4">
      <c r="B50" s="384"/>
      <c r="D50" s="1029" t="s">
        <v>816</v>
      </c>
      <c r="E50" s="1027"/>
      <c r="F50" s="1027"/>
      <c r="G50" s="1027"/>
      <c r="H50" s="1027"/>
      <c r="I50" s="1027"/>
      <c r="J50" s="1027"/>
      <c r="K50" s="1027"/>
      <c r="L50" s="1027"/>
      <c r="M50" s="1027"/>
      <c r="N50" s="1027"/>
      <c r="O50" s="1027"/>
      <c r="P50" s="1027"/>
      <c r="Q50" s="1028"/>
      <c r="R50" s="1030" t="s">
        <v>592</v>
      </c>
      <c r="S50" s="1031"/>
      <c r="T50" s="1031"/>
      <c r="U50" s="1031"/>
      <c r="V50" s="1032"/>
      <c r="AA50" s="385"/>
    </row>
    <row r="51" spans="1:37" s="265" customFormat="1" ht="19.5" customHeight="1" x14ac:dyDescent="0.4">
      <c r="B51" s="384"/>
      <c r="C51" s="265" t="s">
        <v>796</v>
      </c>
      <c r="D51" s="367"/>
      <c r="E51" s="367"/>
      <c r="F51" s="367"/>
      <c r="G51" s="367"/>
      <c r="H51" s="367"/>
      <c r="I51" s="367"/>
      <c r="J51" s="367"/>
      <c r="K51" s="367"/>
      <c r="L51" s="367"/>
      <c r="M51" s="367"/>
      <c r="N51" s="367"/>
      <c r="O51" s="367"/>
      <c r="Y51" s="1026" t="s">
        <v>793</v>
      </c>
      <c r="Z51" s="1026"/>
      <c r="AA51" s="385"/>
    </row>
    <row r="52" spans="1:37" s="265" customFormat="1" ht="19.5" customHeight="1" x14ac:dyDescent="0.4">
      <c r="B52" s="384"/>
      <c r="C52" s="265" t="s">
        <v>797</v>
      </c>
      <c r="D52" s="367"/>
      <c r="E52" s="367"/>
      <c r="F52" s="367"/>
      <c r="G52" s="367"/>
      <c r="H52" s="367"/>
      <c r="I52" s="367"/>
      <c r="J52" s="367"/>
      <c r="K52" s="367"/>
      <c r="L52" s="367"/>
      <c r="M52" s="367"/>
      <c r="N52" s="367"/>
      <c r="O52" s="367"/>
      <c r="Y52" s="1026" t="s">
        <v>793</v>
      </c>
      <c r="Z52" s="1026"/>
      <c r="AA52" s="385"/>
    </row>
    <row r="53" spans="1:37" s="265" customFormat="1" ht="23.25" customHeight="1" x14ac:dyDescent="0.4">
      <c r="B53" s="384"/>
      <c r="D53" s="862" t="s">
        <v>798</v>
      </c>
      <c r="E53" s="862"/>
      <c r="F53" s="862"/>
      <c r="G53" s="862"/>
      <c r="H53" s="862"/>
      <c r="I53" s="862"/>
      <c r="J53" s="862"/>
      <c r="K53" s="367"/>
      <c r="L53" s="367"/>
      <c r="M53" s="367"/>
      <c r="N53" s="367"/>
      <c r="O53" s="367"/>
      <c r="Y53" s="536"/>
      <c r="Z53" s="536"/>
      <c r="AA53" s="385"/>
    </row>
    <row r="54" spans="1:37" s="265" customFormat="1" ht="23.25" customHeight="1" x14ac:dyDescent="0.4">
      <c r="B54" s="384"/>
      <c r="C54" s="265" t="s">
        <v>799</v>
      </c>
      <c r="AA54" s="385"/>
    </row>
    <row r="55" spans="1:37" s="265" customFormat="1" ht="6.75" customHeight="1" x14ac:dyDescent="0.4">
      <c r="B55" s="384"/>
      <c r="AA55" s="385"/>
    </row>
    <row r="56" spans="1:37" s="265" customFormat="1" ht="19.5" customHeight="1" x14ac:dyDescent="0.4">
      <c r="B56" s="384" t="s">
        <v>323</v>
      </c>
      <c r="C56" s="752" t="s">
        <v>800</v>
      </c>
      <c r="D56" s="753"/>
      <c r="E56" s="753"/>
      <c r="F56" s="753"/>
      <c r="G56" s="753"/>
      <c r="H56" s="754"/>
      <c r="I56" s="1027"/>
      <c r="J56" s="1027"/>
      <c r="K56" s="1027"/>
      <c r="L56" s="1027"/>
      <c r="M56" s="1027"/>
      <c r="N56" s="1027"/>
      <c r="O56" s="1027"/>
      <c r="P56" s="1027"/>
      <c r="Q56" s="1027"/>
      <c r="R56" s="1027"/>
      <c r="S56" s="1027"/>
      <c r="T56" s="1027"/>
      <c r="U56" s="1027"/>
      <c r="V56" s="1027"/>
      <c r="W56" s="1027"/>
      <c r="X56" s="1027"/>
      <c r="Y56" s="1027"/>
      <c r="Z56" s="1028"/>
      <c r="AA56" s="385"/>
    </row>
    <row r="57" spans="1:37" s="265" customFormat="1" ht="19.5" customHeight="1" x14ac:dyDescent="0.4">
      <c r="B57" s="384" t="s">
        <v>323</v>
      </c>
      <c r="C57" s="752" t="s">
        <v>801</v>
      </c>
      <c r="D57" s="753"/>
      <c r="E57" s="753"/>
      <c r="F57" s="753"/>
      <c r="G57" s="753"/>
      <c r="H57" s="754"/>
      <c r="I57" s="1027"/>
      <c r="J57" s="1027"/>
      <c r="K57" s="1027"/>
      <c r="L57" s="1027"/>
      <c r="M57" s="1027"/>
      <c r="N57" s="1027"/>
      <c r="O57" s="1027"/>
      <c r="P57" s="1027"/>
      <c r="Q57" s="1027"/>
      <c r="R57" s="1027"/>
      <c r="S57" s="1027"/>
      <c r="T57" s="1027"/>
      <c r="U57" s="1027"/>
      <c r="V57" s="1027"/>
      <c r="W57" s="1027"/>
      <c r="X57" s="1027"/>
      <c r="Y57" s="1027"/>
      <c r="Z57" s="1028"/>
      <c r="AA57" s="385"/>
    </row>
    <row r="58" spans="1:37" s="265" customFormat="1" ht="19.5" customHeight="1" x14ac:dyDescent="0.4">
      <c r="B58" s="384" t="s">
        <v>323</v>
      </c>
      <c r="C58" s="752" t="s">
        <v>802</v>
      </c>
      <c r="D58" s="753"/>
      <c r="E58" s="753"/>
      <c r="F58" s="753"/>
      <c r="G58" s="753"/>
      <c r="H58" s="754"/>
      <c r="I58" s="1027"/>
      <c r="J58" s="1027"/>
      <c r="K58" s="1027"/>
      <c r="L58" s="1027"/>
      <c r="M58" s="1027"/>
      <c r="N58" s="1027"/>
      <c r="O58" s="1027"/>
      <c r="P58" s="1027"/>
      <c r="Q58" s="1027"/>
      <c r="R58" s="1027"/>
      <c r="S58" s="1027"/>
      <c r="T58" s="1027"/>
      <c r="U58" s="1027"/>
      <c r="V58" s="1027"/>
      <c r="W58" s="1027"/>
      <c r="X58" s="1027"/>
      <c r="Y58" s="1027"/>
      <c r="Z58" s="1028"/>
      <c r="AA58" s="385"/>
    </row>
    <row r="59" spans="1:37" s="265" customFormat="1" ht="19.5" customHeight="1" x14ac:dyDescent="0.4">
      <c r="B59" s="384"/>
      <c r="C59" s="367"/>
      <c r="D59" s="367"/>
      <c r="E59" s="367"/>
      <c r="F59" s="367"/>
      <c r="G59" s="367"/>
      <c r="H59" s="367"/>
      <c r="I59" s="507"/>
      <c r="J59" s="507"/>
      <c r="K59" s="507"/>
      <c r="L59" s="507"/>
      <c r="M59" s="507"/>
      <c r="N59" s="507"/>
      <c r="O59" s="507"/>
      <c r="P59" s="507"/>
      <c r="Q59" s="507"/>
      <c r="R59" s="507"/>
      <c r="S59" s="507"/>
      <c r="T59" s="507"/>
      <c r="U59" s="507"/>
      <c r="V59" s="507"/>
      <c r="W59" s="507"/>
      <c r="X59" s="507"/>
      <c r="Y59" s="507"/>
      <c r="Z59" s="507"/>
      <c r="AA59" s="385"/>
    </row>
    <row r="60" spans="1:37" s="507" customFormat="1" ht="18" customHeight="1" x14ac:dyDescent="0.4">
      <c r="A60" s="265"/>
      <c r="B60" s="384"/>
      <c r="C60" s="774" t="s">
        <v>817</v>
      </c>
      <c r="D60" s="774"/>
      <c r="E60" s="774"/>
      <c r="F60" s="774"/>
      <c r="G60" s="774"/>
      <c r="H60" s="774"/>
      <c r="I60" s="774"/>
      <c r="J60" s="774"/>
      <c r="K60" s="774"/>
      <c r="L60" s="774"/>
      <c r="M60" s="774"/>
      <c r="N60" s="774"/>
      <c r="O60" s="774"/>
      <c r="P60" s="774"/>
      <c r="Q60" s="774"/>
      <c r="R60" s="774"/>
      <c r="S60" s="774"/>
      <c r="T60" s="774"/>
      <c r="U60" s="774"/>
      <c r="V60" s="774"/>
      <c r="W60" s="774"/>
      <c r="X60" s="774"/>
      <c r="Y60" s="774"/>
      <c r="Z60" s="774"/>
      <c r="AA60" s="775"/>
      <c r="AB60" s="265"/>
      <c r="AC60" s="265"/>
      <c r="AD60" s="265"/>
      <c r="AE60" s="265"/>
      <c r="AF60" s="265"/>
      <c r="AG60" s="265"/>
      <c r="AH60" s="265"/>
      <c r="AI60" s="265"/>
      <c r="AJ60" s="265"/>
      <c r="AK60" s="265"/>
    </row>
    <row r="61" spans="1:37" s="507" customFormat="1" ht="18" customHeight="1" x14ac:dyDescent="0.4">
      <c r="A61" s="265"/>
      <c r="B61" s="384"/>
      <c r="C61" s="367"/>
      <c r="D61" s="367"/>
      <c r="E61" s="367"/>
      <c r="F61" s="367"/>
      <c r="G61" s="367"/>
      <c r="H61" s="367"/>
      <c r="I61" s="367"/>
      <c r="J61" s="367"/>
      <c r="K61" s="367"/>
      <c r="L61" s="367"/>
      <c r="M61" s="367"/>
      <c r="N61" s="367"/>
      <c r="O61" s="367"/>
      <c r="P61" s="265"/>
      <c r="Q61" s="265"/>
      <c r="R61" s="265"/>
      <c r="S61" s="265"/>
      <c r="T61" s="265"/>
      <c r="U61" s="265"/>
      <c r="V61" s="265"/>
      <c r="W61" s="265"/>
      <c r="X61" s="265"/>
      <c r="Y61" s="265"/>
      <c r="Z61" s="265"/>
      <c r="AA61" s="385"/>
      <c r="AB61" s="265"/>
      <c r="AC61" s="265"/>
      <c r="AD61" s="265"/>
      <c r="AE61" s="265"/>
      <c r="AF61" s="265"/>
      <c r="AG61" s="265"/>
      <c r="AH61" s="265"/>
      <c r="AI61" s="265"/>
      <c r="AJ61" s="265"/>
      <c r="AK61" s="265"/>
    </row>
    <row r="62" spans="1:37" s="507" customFormat="1" ht="19.5" customHeight="1" x14ac:dyDescent="0.4">
      <c r="A62" s="265"/>
      <c r="B62" s="384"/>
      <c r="C62" s="265"/>
      <c r="D62" s="1025" t="s">
        <v>818</v>
      </c>
      <c r="E62" s="1025"/>
      <c r="F62" s="1025"/>
      <c r="G62" s="1025"/>
      <c r="H62" s="1025"/>
      <c r="I62" s="1025"/>
      <c r="J62" s="1025"/>
      <c r="K62" s="1025"/>
      <c r="L62" s="1025"/>
      <c r="M62" s="1025"/>
      <c r="N62" s="1025"/>
      <c r="O62" s="1025"/>
      <c r="P62" s="1025"/>
      <c r="Q62" s="1025"/>
      <c r="R62" s="1025"/>
      <c r="S62" s="1025"/>
      <c r="T62" s="1025"/>
      <c r="U62" s="1025"/>
      <c r="V62" s="1025"/>
      <c r="W62" s="265"/>
      <c r="X62" s="265"/>
      <c r="Y62" s="1026" t="s">
        <v>793</v>
      </c>
      <c r="Z62" s="1026"/>
      <c r="AA62" s="385"/>
      <c r="AB62" s="265"/>
      <c r="AC62" s="265"/>
      <c r="AD62" s="265"/>
      <c r="AE62" s="265"/>
      <c r="AF62" s="265"/>
      <c r="AG62" s="265"/>
      <c r="AH62" s="265"/>
      <c r="AI62" s="265"/>
      <c r="AJ62" s="265"/>
      <c r="AK62" s="265"/>
    </row>
    <row r="63" spans="1:37" ht="19.5" customHeight="1" x14ac:dyDescent="0.15">
      <c r="A63" s="507"/>
      <c r="B63" s="532"/>
      <c r="C63" s="507"/>
      <c r="D63" s="1025" t="s">
        <v>808</v>
      </c>
      <c r="E63" s="1025"/>
      <c r="F63" s="1025"/>
      <c r="G63" s="1025"/>
      <c r="H63" s="1025"/>
      <c r="I63" s="1025"/>
      <c r="J63" s="1025"/>
      <c r="K63" s="1025"/>
      <c r="L63" s="1025"/>
      <c r="M63" s="1025"/>
      <c r="N63" s="1025"/>
      <c r="O63" s="1025"/>
      <c r="P63" s="1025"/>
      <c r="Q63" s="1025"/>
      <c r="R63" s="1025"/>
      <c r="S63" s="1025"/>
      <c r="T63" s="1025"/>
      <c r="U63" s="1025"/>
      <c r="V63" s="1025"/>
      <c r="W63" s="507"/>
      <c r="X63" s="507"/>
      <c r="Y63" s="1026" t="s">
        <v>793</v>
      </c>
      <c r="Z63" s="1026"/>
      <c r="AA63" s="531"/>
      <c r="AB63" s="507"/>
      <c r="AC63" s="507"/>
      <c r="AD63" s="507"/>
      <c r="AE63" s="507"/>
      <c r="AF63" s="507"/>
      <c r="AG63" s="507"/>
      <c r="AH63" s="507"/>
      <c r="AI63" s="507"/>
      <c r="AJ63" s="507"/>
      <c r="AK63" s="507"/>
    </row>
    <row r="64" spans="1:37" ht="19.5" customHeight="1" x14ac:dyDescent="0.15">
      <c r="A64" s="507"/>
      <c r="B64" s="532"/>
      <c r="C64" s="507"/>
      <c r="D64" s="1025" t="s">
        <v>809</v>
      </c>
      <c r="E64" s="1025"/>
      <c r="F64" s="1025"/>
      <c r="G64" s="1025"/>
      <c r="H64" s="1025"/>
      <c r="I64" s="1025"/>
      <c r="J64" s="1025"/>
      <c r="K64" s="1025"/>
      <c r="L64" s="1025"/>
      <c r="M64" s="1025"/>
      <c r="N64" s="1025"/>
      <c r="O64" s="1025"/>
      <c r="P64" s="1025"/>
      <c r="Q64" s="1025"/>
      <c r="R64" s="1025"/>
      <c r="S64" s="1025"/>
      <c r="T64" s="1025"/>
      <c r="U64" s="1025"/>
      <c r="V64" s="1025"/>
      <c r="W64" s="507"/>
      <c r="X64" s="507"/>
      <c r="Y64" s="1026" t="s">
        <v>793</v>
      </c>
      <c r="Z64" s="1026"/>
      <c r="AA64" s="531"/>
      <c r="AB64" s="507"/>
      <c r="AC64" s="507"/>
      <c r="AD64" s="507"/>
      <c r="AE64" s="507"/>
      <c r="AF64" s="507"/>
      <c r="AG64" s="507"/>
      <c r="AH64" s="507"/>
      <c r="AI64" s="507"/>
      <c r="AJ64" s="507"/>
      <c r="AK64" s="507"/>
    </row>
    <row r="65" spans="1:37" ht="19.5" customHeight="1" x14ac:dyDescent="0.15">
      <c r="A65" s="507"/>
      <c r="B65" s="532"/>
      <c r="C65" s="507"/>
      <c r="D65" s="1025" t="s">
        <v>810</v>
      </c>
      <c r="E65" s="1025"/>
      <c r="F65" s="1025"/>
      <c r="G65" s="1025"/>
      <c r="H65" s="1025"/>
      <c r="I65" s="1025"/>
      <c r="J65" s="1025"/>
      <c r="K65" s="1025"/>
      <c r="L65" s="1025"/>
      <c r="M65" s="1025"/>
      <c r="N65" s="1025"/>
      <c r="O65" s="1025"/>
      <c r="P65" s="1025"/>
      <c r="Q65" s="1025"/>
      <c r="R65" s="1025"/>
      <c r="S65" s="1025"/>
      <c r="T65" s="1025"/>
      <c r="U65" s="1025"/>
      <c r="V65" s="1025"/>
      <c r="W65" s="507"/>
      <c r="X65" s="507"/>
      <c r="Y65" s="1026" t="s">
        <v>793</v>
      </c>
      <c r="Z65" s="1026"/>
      <c r="AA65" s="531"/>
      <c r="AB65" s="507"/>
      <c r="AC65" s="507"/>
      <c r="AD65" s="507"/>
      <c r="AE65" s="507"/>
      <c r="AF65" s="507"/>
      <c r="AG65" s="507"/>
      <c r="AH65" s="507"/>
      <c r="AI65" s="507"/>
      <c r="AJ65" s="507"/>
      <c r="AK65" s="507"/>
    </row>
    <row r="66" spans="1:37" s="507" customFormat="1" x14ac:dyDescent="0.4">
      <c r="B66" s="532"/>
      <c r="D66" s="1025" t="s">
        <v>811</v>
      </c>
      <c r="E66" s="1025"/>
      <c r="F66" s="1025"/>
      <c r="G66" s="1025"/>
      <c r="H66" s="1025"/>
      <c r="I66" s="1025"/>
      <c r="J66" s="1025"/>
      <c r="K66" s="1025"/>
      <c r="L66" s="1025"/>
      <c r="M66" s="1025"/>
      <c r="N66" s="1025"/>
      <c r="O66" s="1025"/>
      <c r="P66" s="1025"/>
      <c r="Q66" s="1025"/>
      <c r="R66" s="1025"/>
      <c r="S66" s="1025"/>
      <c r="T66" s="1025"/>
      <c r="U66" s="1025"/>
      <c r="V66" s="1025"/>
      <c r="Y66" s="520"/>
      <c r="Z66" s="520"/>
      <c r="AA66" s="531"/>
    </row>
    <row r="67" spans="1:37" s="507" customFormat="1" x14ac:dyDescent="0.15">
      <c r="A67" s="434"/>
      <c r="B67" s="573"/>
      <c r="C67" s="461"/>
      <c r="D67" s="461"/>
      <c r="E67" s="461"/>
      <c r="F67" s="461"/>
      <c r="G67" s="461"/>
      <c r="H67" s="461"/>
      <c r="I67" s="461"/>
      <c r="J67" s="461"/>
      <c r="K67" s="461"/>
      <c r="L67" s="461"/>
      <c r="M67" s="461"/>
      <c r="N67" s="461"/>
      <c r="O67" s="461"/>
      <c r="P67" s="461"/>
      <c r="Q67" s="461"/>
      <c r="R67" s="461"/>
      <c r="S67" s="461"/>
      <c r="T67" s="461"/>
      <c r="U67" s="461"/>
      <c r="V67" s="461"/>
      <c r="W67" s="461"/>
      <c r="X67" s="461"/>
      <c r="Y67" s="461"/>
      <c r="Z67" s="461"/>
      <c r="AA67" s="462"/>
      <c r="AB67" s="434"/>
      <c r="AC67" s="434"/>
      <c r="AD67" s="434"/>
      <c r="AE67" s="434"/>
      <c r="AF67" s="434"/>
      <c r="AG67" s="434"/>
      <c r="AH67" s="434"/>
      <c r="AI67" s="434"/>
      <c r="AJ67" s="434"/>
      <c r="AK67" s="434"/>
    </row>
    <row r="68" spans="1:37" s="507" customFormat="1" x14ac:dyDescent="0.15">
      <c r="A68" s="434"/>
      <c r="B68" s="572"/>
      <c r="C68" s="434"/>
      <c r="D68" s="43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row>
    <row r="69" spans="1:37" ht="36.950000000000003" customHeight="1" x14ac:dyDescent="0.15">
      <c r="B69" s="1024" t="s">
        <v>819</v>
      </c>
      <c r="C69" s="1024"/>
      <c r="D69" s="1024"/>
      <c r="E69" s="1024"/>
      <c r="F69" s="1024"/>
      <c r="G69" s="1024"/>
      <c r="H69" s="1024"/>
      <c r="I69" s="1024"/>
      <c r="J69" s="1024"/>
      <c r="K69" s="1024"/>
      <c r="L69" s="1024"/>
      <c r="M69" s="1024"/>
      <c r="N69" s="1024"/>
      <c r="O69" s="1024"/>
      <c r="P69" s="1024"/>
      <c r="Q69" s="1024"/>
      <c r="R69" s="1024"/>
      <c r="S69" s="1024"/>
      <c r="T69" s="1024"/>
      <c r="U69" s="1024"/>
      <c r="V69" s="1024"/>
      <c r="W69" s="1024"/>
      <c r="X69" s="1024"/>
      <c r="Y69" s="1024"/>
      <c r="Z69" s="1024"/>
      <c r="AA69" s="1024"/>
    </row>
    <row r="70" spans="1:37" x14ac:dyDescent="0.15">
      <c r="A70" s="507"/>
      <c r="B70" s="1024" t="s">
        <v>820</v>
      </c>
      <c r="C70" s="1024"/>
      <c r="D70" s="1024"/>
      <c r="E70" s="1024"/>
      <c r="F70" s="1024"/>
      <c r="G70" s="1024"/>
      <c r="H70" s="1024"/>
      <c r="I70" s="1024"/>
      <c r="J70" s="1024"/>
      <c r="K70" s="1024"/>
      <c r="L70" s="1024"/>
      <c r="M70" s="1024"/>
      <c r="N70" s="1024"/>
      <c r="O70" s="1024"/>
      <c r="P70" s="1024"/>
      <c r="Q70" s="1024"/>
      <c r="R70" s="1024"/>
      <c r="S70" s="1024"/>
      <c r="T70" s="1024"/>
      <c r="U70" s="1024"/>
      <c r="V70" s="1024"/>
      <c r="W70" s="1024"/>
      <c r="X70" s="1024"/>
      <c r="Y70" s="1024"/>
      <c r="Z70" s="1024"/>
      <c r="AA70" s="1024"/>
      <c r="AB70" s="507"/>
      <c r="AC70" s="507"/>
      <c r="AD70" s="507"/>
      <c r="AE70" s="507"/>
      <c r="AF70" s="507"/>
      <c r="AG70" s="507"/>
      <c r="AH70" s="507"/>
      <c r="AI70" s="507"/>
      <c r="AJ70" s="507"/>
      <c r="AK70" s="507"/>
    </row>
    <row r="71" spans="1:37" ht="13.5" customHeight="1" x14ac:dyDescent="0.15">
      <c r="A71" s="507"/>
      <c r="B71" s="1024" t="s">
        <v>821</v>
      </c>
      <c r="C71" s="1024"/>
      <c r="D71" s="1024"/>
      <c r="E71" s="1024"/>
      <c r="F71" s="1024"/>
      <c r="G71" s="1024"/>
      <c r="H71" s="1024"/>
      <c r="I71" s="1024"/>
      <c r="J71" s="1024"/>
      <c r="K71" s="1024"/>
      <c r="L71" s="1024"/>
      <c r="M71" s="1024"/>
      <c r="N71" s="1024"/>
      <c r="O71" s="1024"/>
      <c r="P71" s="1024"/>
      <c r="Q71" s="1024"/>
      <c r="R71" s="1024"/>
      <c r="S71" s="1024"/>
      <c r="T71" s="1024"/>
      <c r="U71" s="1024"/>
      <c r="V71" s="1024"/>
      <c r="W71" s="1024"/>
      <c r="X71" s="1024"/>
      <c r="Y71" s="1024"/>
      <c r="Z71" s="1024"/>
      <c r="AA71" s="1024"/>
      <c r="AB71" s="507"/>
      <c r="AC71" s="507"/>
      <c r="AD71" s="507"/>
      <c r="AE71" s="507"/>
      <c r="AF71" s="507"/>
      <c r="AG71" s="507"/>
      <c r="AH71" s="507"/>
      <c r="AI71" s="507"/>
      <c r="AJ71" s="507"/>
      <c r="AK71" s="507"/>
    </row>
    <row r="72" spans="1:37" x14ac:dyDescent="0.15">
      <c r="A72" s="507"/>
      <c r="B72" s="1024" t="s">
        <v>822</v>
      </c>
      <c r="C72" s="1024"/>
      <c r="D72" s="1024"/>
      <c r="E72" s="1024"/>
      <c r="F72" s="1024"/>
      <c r="G72" s="1024"/>
      <c r="H72" s="1024"/>
      <c r="I72" s="1024"/>
      <c r="J72" s="1024"/>
      <c r="K72" s="1024"/>
      <c r="L72" s="1024"/>
      <c r="M72" s="1024"/>
      <c r="N72" s="1024"/>
      <c r="O72" s="1024"/>
      <c r="P72" s="1024"/>
      <c r="Q72" s="1024"/>
      <c r="R72" s="1024"/>
      <c r="S72" s="1024"/>
      <c r="T72" s="1024"/>
      <c r="U72" s="1024"/>
      <c r="V72" s="1024"/>
      <c r="W72" s="1024"/>
      <c r="X72" s="1024"/>
      <c r="Y72" s="1024"/>
      <c r="Z72" s="1024"/>
      <c r="AA72" s="1024"/>
      <c r="AB72" s="507"/>
      <c r="AC72" s="507"/>
      <c r="AD72" s="507"/>
      <c r="AE72" s="507"/>
      <c r="AF72" s="507"/>
      <c r="AG72" s="507"/>
      <c r="AH72" s="507"/>
      <c r="AI72" s="507"/>
      <c r="AJ72" s="507"/>
      <c r="AK72" s="507"/>
    </row>
    <row r="73" spans="1:37" x14ac:dyDescent="0.15">
      <c r="B73" s="1024" t="s">
        <v>823</v>
      </c>
      <c r="C73" s="1024"/>
      <c r="D73" s="1024"/>
      <c r="E73" s="1024"/>
      <c r="F73" s="1024"/>
      <c r="G73" s="1024"/>
      <c r="H73" s="1024"/>
      <c r="I73" s="1024"/>
      <c r="J73" s="1024"/>
      <c r="K73" s="1024"/>
      <c r="L73" s="1024"/>
      <c r="M73" s="1024"/>
      <c r="N73" s="1024"/>
      <c r="O73" s="1024"/>
      <c r="P73" s="1024"/>
      <c r="Q73" s="1024"/>
      <c r="R73" s="1024"/>
      <c r="S73" s="1024"/>
      <c r="T73" s="1024"/>
      <c r="U73" s="1024"/>
      <c r="V73" s="1024"/>
      <c r="W73" s="1024"/>
      <c r="X73" s="1024"/>
      <c r="Y73" s="1024"/>
      <c r="Z73" s="1024"/>
      <c r="AA73" s="1024"/>
      <c r="AB73" s="574"/>
    </row>
    <row r="74" spans="1:37" x14ac:dyDescent="0.15">
      <c r="B74" s="1024" t="s">
        <v>824</v>
      </c>
      <c r="C74" s="1024"/>
      <c r="D74" s="1024"/>
      <c r="E74" s="1024"/>
      <c r="F74" s="1024"/>
      <c r="G74" s="1024"/>
      <c r="H74" s="1024"/>
      <c r="I74" s="1024"/>
      <c r="J74" s="1024"/>
      <c r="K74" s="1024"/>
      <c r="L74" s="1024"/>
      <c r="M74" s="1024"/>
      <c r="N74" s="1024"/>
      <c r="O74" s="1024"/>
      <c r="P74" s="1024"/>
      <c r="Q74" s="1024"/>
      <c r="R74" s="1024"/>
      <c r="S74" s="1024"/>
      <c r="T74" s="1024"/>
      <c r="U74" s="1024"/>
      <c r="V74" s="1024"/>
      <c r="W74" s="1024"/>
      <c r="X74" s="1024"/>
      <c r="Y74" s="1024"/>
      <c r="Z74" s="1024"/>
      <c r="AA74" s="575"/>
      <c r="AB74" s="574"/>
    </row>
    <row r="75" spans="1:37" x14ac:dyDescent="0.15">
      <c r="B75" s="576"/>
      <c r="D75" s="577"/>
    </row>
    <row r="76" spans="1:37" x14ac:dyDescent="0.15">
      <c r="B76" s="576"/>
      <c r="D76" s="577"/>
    </row>
    <row r="77" spans="1:37" x14ac:dyDescent="0.15">
      <c r="B77" s="576"/>
      <c r="D77" s="577"/>
    </row>
    <row r="78" spans="1:37" x14ac:dyDescent="0.15">
      <c r="B78" s="576"/>
      <c r="D78" s="57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77" fitToHeight="0" orientation="portrait" r:id="rId1"/>
  <rowBreaks count="1" manualBreakCount="1">
    <brk id="44" max="2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23"/>
  <sheetViews>
    <sheetView view="pageBreakPreview" zoomScale="85" zoomScaleNormal="100" zoomScaleSheetLayoutView="85" workbookViewId="0"/>
  </sheetViews>
  <sheetFormatPr defaultColWidth="3.5" defaultRowHeight="13.5" x14ac:dyDescent="0.15"/>
  <cols>
    <col min="1" max="1" width="1.25" style="434" customWidth="1"/>
    <col min="2" max="2" width="3.125" style="572" customWidth="1"/>
    <col min="3" max="30" width="3.125" style="434" customWidth="1"/>
    <col min="31" max="33" width="3.25" style="434" customWidth="1"/>
    <col min="34" max="34" width="3.125" style="434" customWidth="1"/>
    <col min="35" max="35" width="1.25" style="434" customWidth="1"/>
    <col min="36" max="16384" width="3.5" style="434"/>
  </cols>
  <sheetData>
    <row r="1" spans="2:35" s="265" customFormat="1" x14ac:dyDescent="0.4"/>
    <row r="2" spans="2:35" s="265" customFormat="1" x14ac:dyDescent="0.4">
      <c r="B2" s="265" t="s">
        <v>825</v>
      </c>
    </row>
    <row r="3" spans="2:35" s="265" customFormat="1" x14ac:dyDescent="0.4">
      <c r="Y3" s="508" t="s">
        <v>470</v>
      </c>
      <c r="Z3" s="747"/>
      <c r="AA3" s="747"/>
      <c r="AB3" s="508" t="s">
        <v>471</v>
      </c>
      <c r="AC3" s="747"/>
      <c r="AD3" s="747"/>
      <c r="AE3" s="508" t="s">
        <v>472</v>
      </c>
      <c r="AF3" s="747"/>
      <c r="AG3" s="747"/>
      <c r="AH3" s="508" t="s">
        <v>499</v>
      </c>
    </row>
    <row r="4" spans="2:35" s="265" customFormat="1" x14ac:dyDescent="0.4">
      <c r="AH4" s="508"/>
    </row>
    <row r="5" spans="2:35" s="265" customFormat="1" x14ac:dyDescent="0.4">
      <c r="B5" s="747" t="s">
        <v>826</v>
      </c>
      <c r="C5" s="747"/>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c r="AG5" s="747"/>
      <c r="AH5" s="747"/>
    </row>
    <row r="6" spans="2:35" s="265" customFormat="1" x14ac:dyDescent="0.4"/>
    <row r="7" spans="2:35" s="265" customFormat="1" ht="21" customHeight="1" x14ac:dyDescent="0.4">
      <c r="B7" s="1020" t="s">
        <v>726</v>
      </c>
      <c r="C7" s="1020"/>
      <c r="D7" s="1020"/>
      <c r="E7" s="1020"/>
      <c r="F7" s="1016"/>
      <c r="G7" s="578"/>
      <c r="H7" s="579"/>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79"/>
      <c r="AH7" s="580"/>
    </row>
    <row r="8" spans="2:35" ht="21" customHeight="1" x14ac:dyDescent="0.15">
      <c r="B8" s="1016" t="s">
        <v>727</v>
      </c>
      <c r="C8" s="1017"/>
      <c r="D8" s="1017"/>
      <c r="E8" s="1017"/>
      <c r="F8" s="1048"/>
      <c r="G8" s="511" t="s">
        <v>377</v>
      </c>
      <c r="H8" s="512" t="s">
        <v>728</v>
      </c>
      <c r="I8" s="512"/>
      <c r="J8" s="512"/>
      <c r="K8" s="512"/>
      <c r="L8" s="513" t="s">
        <v>377</v>
      </c>
      <c r="M8" s="512" t="s">
        <v>729</v>
      </c>
      <c r="N8" s="512"/>
      <c r="O8" s="512"/>
      <c r="P8" s="512"/>
      <c r="Q8" s="513" t="s">
        <v>377</v>
      </c>
      <c r="R8" s="512" t="s">
        <v>730</v>
      </c>
      <c r="S8" s="521"/>
      <c r="T8" s="581"/>
      <c r="U8" s="521"/>
      <c r="V8" s="542"/>
      <c r="W8" s="542"/>
      <c r="X8" s="542"/>
      <c r="Y8" s="542"/>
      <c r="Z8" s="542"/>
      <c r="AA8" s="542"/>
      <c r="AB8" s="542"/>
      <c r="AC8" s="542"/>
      <c r="AD8" s="542"/>
      <c r="AE8" s="542"/>
      <c r="AF8" s="542"/>
      <c r="AG8" s="542"/>
      <c r="AH8" s="543"/>
    </row>
    <row r="9" spans="2:35" ht="21" customHeight="1" x14ac:dyDescent="0.15">
      <c r="B9" s="860" t="s">
        <v>731</v>
      </c>
      <c r="C9" s="861"/>
      <c r="D9" s="861"/>
      <c r="E9" s="861"/>
      <c r="F9" s="863"/>
      <c r="G9" s="527" t="s">
        <v>377</v>
      </c>
      <c r="H9" s="516" t="s">
        <v>827</v>
      </c>
      <c r="I9" s="518"/>
      <c r="J9" s="518"/>
      <c r="K9" s="518"/>
      <c r="L9" s="518"/>
      <c r="M9" s="518"/>
      <c r="N9" s="518"/>
      <c r="O9" s="518"/>
      <c r="P9" s="518"/>
      <c r="Q9" s="518"/>
      <c r="R9" s="518"/>
      <c r="S9" s="518"/>
      <c r="T9" s="521"/>
      <c r="U9" s="517" t="s">
        <v>377</v>
      </c>
      <c r="V9" s="516" t="s">
        <v>733</v>
      </c>
      <c r="W9" s="516"/>
      <c r="X9" s="546"/>
      <c r="Y9" s="546"/>
      <c r="Z9" s="546"/>
      <c r="AA9" s="546"/>
      <c r="AB9" s="546"/>
      <c r="AC9" s="546"/>
      <c r="AD9" s="546"/>
      <c r="AE9" s="546"/>
      <c r="AF9" s="546"/>
      <c r="AG9" s="546"/>
      <c r="AH9" s="547"/>
    </row>
    <row r="10" spans="2:35" ht="21" customHeight="1" x14ac:dyDescent="0.15">
      <c r="B10" s="1018"/>
      <c r="C10" s="862"/>
      <c r="D10" s="862"/>
      <c r="E10" s="862"/>
      <c r="F10" s="862"/>
      <c r="G10" s="532" t="s">
        <v>377</v>
      </c>
      <c r="H10" s="265" t="s">
        <v>828</v>
      </c>
      <c r="I10" s="507"/>
      <c r="J10" s="507"/>
      <c r="K10" s="507"/>
      <c r="L10" s="507"/>
      <c r="M10" s="507"/>
      <c r="N10" s="507"/>
      <c r="O10" s="507"/>
      <c r="P10" s="507"/>
      <c r="Q10" s="507"/>
      <c r="R10" s="507"/>
      <c r="S10" s="507"/>
      <c r="T10" s="521"/>
      <c r="U10" s="367" t="s">
        <v>377</v>
      </c>
      <c r="V10" s="265" t="s">
        <v>829</v>
      </c>
      <c r="W10" s="265"/>
      <c r="X10" s="544"/>
      <c r="Y10" s="544"/>
      <c r="Z10" s="544"/>
      <c r="AA10" s="544"/>
      <c r="AB10" s="544"/>
      <c r="AC10" s="544"/>
      <c r="AD10" s="544"/>
      <c r="AE10" s="544"/>
      <c r="AF10" s="544"/>
      <c r="AG10" s="544"/>
      <c r="AH10" s="545"/>
    </row>
    <row r="11" spans="2:35" ht="21" customHeight="1" x14ac:dyDescent="0.15">
      <c r="B11" s="1018"/>
      <c r="C11" s="862"/>
      <c r="D11" s="862"/>
      <c r="E11" s="862"/>
      <c r="F11" s="862"/>
      <c r="G11" s="532" t="s">
        <v>377</v>
      </c>
      <c r="H11" s="265" t="s">
        <v>830</v>
      </c>
      <c r="I11" s="507"/>
      <c r="J11" s="507"/>
      <c r="K11" s="507"/>
      <c r="L11" s="507"/>
      <c r="M11" s="507"/>
      <c r="N11" s="507"/>
      <c r="O11" s="507"/>
      <c r="P11" s="507"/>
      <c r="Q11" s="507"/>
      <c r="R11" s="507"/>
      <c r="S11" s="507"/>
      <c r="T11" s="521"/>
      <c r="U11" s="367" t="s">
        <v>377</v>
      </c>
      <c r="V11" s="507" t="s">
        <v>831</v>
      </c>
      <c r="W11" s="507"/>
      <c r="X11" s="544"/>
      <c r="Y11" s="544"/>
      <c r="Z11" s="544"/>
      <c r="AA11" s="544"/>
      <c r="AB11" s="544"/>
      <c r="AC11" s="544"/>
      <c r="AD11" s="544"/>
      <c r="AE11" s="544"/>
      <c r="AF11" s="544"/>
      <c r="AG11" s="544"/>
      <c r="AH11" s="545"/>
      <c r="AI11" s="582"/>
    </row>
    <row r="12" spans="2:35" ht="21" customHeight="1" x14ac:dyDescent="0.15">
      <c r="B12" s="866"/>
      <c r="C12" s="867"/>
      <c r="D12" s="867"/>
      <c r="E12" s="867"/>
      <c r="F12" s="868"/>
      <c r="G12" s="379" t="s">
        <v>377</v>
      </c>
      <c r="H12" s="380" t="s">
        <v>832</v>
      </c>
      <c r="I12" s="548"/>
      <c r="J12" s="548"/>
      <c r="K12" s="548"/>
      <c r="L12" s="548"/>
      <c r="M12" s="548"/>
      <c r="N12" s="548"/>
      <c r="O12" s="548"/>
      <c r="P12" s="548"/>
      <c r="Q12" s="548"/>
      <c r="R12" s="548"/>
      <c r="S12" s="548"/>
      <c r="T12" s="386"/>
      <c r="U12" s="548"/>
      <c r="V12" s="548"/>
      <c r="W12" s="548"/>
      <c r="X12" s="549"/>
      <c r="Y12" s="549"/>
      <c r="Z12" s="549"/>
      <c r="AA12" s="549"/>
      <c r="AB12" s="549"/>
      <c r="AC12" s="549"/>
      <c r="AD12" s="549"/>
      <c r="AE12" s="549"/>
      <c r="AF12" s="549"/>
      <c r="AG12" s="549"/>
      <c r="AH12" s="550"/>
    </row>
    <row r="13" spans="2:35" ht="21" customHeight="1" x14ac:dyDescent="0.15">
      <c r="B13" s="860" t="s">
        <v>735</v>
      </c>
      <c r="C13" s="861"/>
      <c r="D13" s="861"/>
      <c r="E13" s="861"/>
      <c r="F13" s="863"/>
      <c r="G13" s="527" t="s">
        <v>377</v>
      </c>
      <c r="H13" s="516" t="s">
        <v>833</v>
      </c>
      <c r="I13" s="518"/>
      <c r="J13" s="518"/>
      <c r="K13" s="518"/>
      <c r="L13" s="518"/>
      <c r="M13" s="518"/>
      <c r="N13" s="518"/>
      <c r="O13" s="518"/>
      <c r="P13" s="518"/>
      <c r="Q13" s="518"/>
      <c r="R13" s="518"/>
      <c r="S13" s="507"/>
      <c r="T13" s="518"/>
      <c r="U13" s="517"/>
      <c r="V13" s="517"/>
      <c r="W13" s="517"/>
      <c r="X13" s="516"/>
      <c r="Y13" s="546"/>
      <c r="Z13" s="546"/>
      <c r="AA13" s="546"/>
      <c r="AB13" s="546"/>
      <c r="AC13" s="546"/>
      <c r="AD13" s="546"/>
      <c r="AE13" s="546"/>
      <c r="AF13" s="546"/>
      <c r="AG13" s="546"/>
      <c r="AH13" s="547"/>
    </row>
    <row r="14" spans="2:35" ht="21" customHeight="1" x14ac:dyDescent="0.15">
      <c r="B14" s="866"/>
      <c r="C14" s="867"/>
      <c r="D14" s="867"/>
      <c r="E14" s="867"/>
      <c r="F14" s="868"/>
      <c r="G14" s="379" t="s">
        <v>377</v>
      </c>
      <c r="H14" s="380" t="s">
        <v>834</v>
      </c>
      <c r="I14" s="548"/>
      <c r="J14" s="548"/>
      <c r="K14" s="548"/>
      <c r="L14" s="548"/>
      <c r="M14" s="548"/>
      <c r="N14" s="548"/>
      <c r="O14" s="548"/>
      <c r="P14" s="548"/>
      <c r="Q14" s="548"/>
      <c r="R14" s="548"/>
      <c r="S14" s="548"/>
      <c r="T14" s="548"/>
      <c r="U14" s="549"/>
      <c r="V14" s="549"/>
      <c r="W14" s="549"/>
      <c r="X14" s="549"/>
      <c r="Y14" s="549"/>
      <c r="Z14" s="549"/>
      <c r="AA14" s="549"/>
      <c r="AB14" s="549"/>
      <c r="AC14" s="549"/>
      <c r="AD14" s="549"/>
      <c r="AE14" s="549"/>
      <c r="AF14" s="549"/>
      <c r="AG14" s="549"/>
      <c r="AH14" s="550"/>
    </row>
    <row r="15" spans="2:35" ht="13.5" customHeight="1" x14ac:dyDescent="0.15">
      <c r="B15" s="265"/>
      <c r="C15" s="265"/>
      <c r="D15" s="265"/>
      <c r="E15" s="265"/>
      <c r="F15" s="265"/>
      <c r="G15" s="367"/>
      <c r="H15" s="265"/>
      <c r="I15" s="507"/>
      <c r="J15" s="507"/>
      <c r="K15" s="507"/>
      <c r="L15" s="507"/>
      <c r="M15" s="507"/>
      <c r="N15" s="507"/>
      <c r="O15" s="507"/>
      <c r="P15" s="507"/>
      <c r="Q15" s="507"/>
      <c r="R15" s="507"/>
      <c r="S15" s="507"/>
      <c r="T15" s="507"/>
      <c r="U15" s="544"/>
      <c r="V15" s="544"/>
      <c r="W15" s="544"/>
      <c r="X15" s="544"/>
      <c r="Y15" s="544"/>
      <c r="Z15" s="544"/>
      <c r="AA15" s="544"/>
      <c r="AB15" s="544"/>
      <c r="AC15" s="544"/>
      <c r="AD15" s="544"/>
      <c r="AE15" s="544"/>
      <c r="AF15" s="544"/>
      <c r="AG15" s="544"/>
      <c r="AH15" s="544"/>
    </row>
    <row r="16" spans="2:35" ht="21" customHeight="1" x14ac:dyDescent="0.15">
      <c r="B16" s="525" t="s">
        <v>835</v>
      </c>
      <c r="C16" s="516"/>
      <c r="D16" s="516"/>
      <c r="E16" s="516"/>
      <c r="F16" s="516"/>
      <c r="G16" s="517"/>
      <c r="H16" s="516"/>
      <c r="I16" s="518"/>
      <c r="J16" s="518"/>
      <c r="K16" s="518"/>
      <c r="L16" s="518"/>
      <c r="M16" s="518"/>
      <c r="N16" s="518"/>
      <c r="O16" s="518"/>
      <c r="P16" s="518"/>
      <c r="Q16" s="518"/>
      <c r="R16" s="518"/>
      <c r="S16" s="518"/>
      <c r="T16" s="518"/>
      <c r="U16" s="546"/>
      <c r="V16" s="546"/>
      <c r="W16" s="546"/>
      <c r="X16" s="546"/>
      <c r="Y16" s="546"/>
      <c r="Z16" s="546"/>
      <c r="AA16" s="546"/>
      <c r="AB16" s="546"/>
      <c r="AC16" s="546"/>
      <c r="AD16" s="546"/>
      <c r="AE16" s="546"/>
      <c r="AF16" s="546"/>
      <c r="AG16" s="546"/>
      <c r="AH16" s="547"/>
    </row>
    <row r="17" spans="2:37" ht="21" customHeight="1" x14ac:dyDescent="0.15">
      <c r="B17" s="384"/>
      <c r="C17" s="265" t="s">
        <v>836</v>
      </c>
      <c r="D17" s="265"/>
      <c r="E17" s="265"/>
      <c r="F17" s="265"/>
      <c r="G17" s="367"/>
      <c r="H17" s="265"/>
      <c r="I17" s="507"/>
      <c r="J17" s="507"/>
      <c r="K17" s="507"/>
      <c r="L17" s="507"/>
      <c r="M17" s="507"/>
      <c r="N17" s="507"/>
      <c r="O17" s="507"/>
      <c r="P17" s="507"/>
      <c r="Q17" s="507"/>
      <c r="R17" s="507"/>
      <c r="S17" s="507"/>
      <c r="T17" s="507"/>
      <c r="U17" s="544"/>
      <c r="V17" s="544"/>
      <c r="W17" s="544"/>
      <c r="X17" s="544"/>
      <c r="Y17" s="544"/>
      <c r="Z17" s="544"/>
      <c r="AA17" s="544"/>
      <c r="AB17" s="544"/>
      <c r="AC17" s="544"/>
      <c r="AD17" s="544"/>
      <c r="AE17" s="544"/>
      <c r="AF17" s="544"/>
      <c r="AG17" s="544"/>
      <c r="AH17" s="545"/>
    </row>
    <row r="18" spans="2:37" ht="21" customHeight="1" x14ac:dyDescent="0.15">
      <c r="B18" s="583"/>
      <c r="C18" s="756" t="s">
        <v>837</v>
      </c>
      <c r="D18" s="756"/>
      <c r="E18" s="756"/>
      <c r="F18" s="756"/>
      <c r="G18" s="756"/>
      <c r="H18" s="756"/>
      <c r="I18" s="756"/>
      <c r="J18" s="756"/>
      <c r="K18" s="756"/>
      <c r="L18" s="756"/>
      <c r="M18" s="756"/>
      <c r="N18" s="756"/>
      <c r="O18" s="756"/>
      <c r="P18" s="756"/>
      <c r="Q18" s="756"/>
      <c r="R18" s="756"/>
      <c r="S18" s="756"/>
      <c r="T18" s="756"/>
      <c r="U18" s="756"/>
      <c r="V18" s="756"/>
      <c r="W18" s="756"/>
      <c r="X18" s="756"/>
      <c r="Y18" s="756"/>
      <c r="Z18" s="756"/>
      <c r="AA18" s="1044" t="s">
        <v>838</v>
      </c>
      <c r="AB18" s="1044"/>
      <c r="AC18" s="1044"/>
      <c r="AD18" s="1044"/>
      <c r="AE18" s="1044"/>
      <c r="AF18" s="1044"/>
      <c r="AG18" s="1044"/>
      <c r="AH18" s="545"/>
      <c r="AK18" s="584"/>
    </row>
    <row r="19" spans="2:37" ht="21" customHeight="1" x14ac:dyDescent="0.15">
      <c r="B19" s="583"/>
      <c r="C19" s="1045"/>
      <c r="D19" s="1045"/>
      <c r="E19" s="1045"/>
      <c r="F19" s="1045"/>
      <c r="G19" s="1045"/>
      <c r="H19" s="1045"/>
      <c r="I19" s="1045"/>
      <c r="J19" s="1045"/>
      <c r="K19" s="1045"/>
      <c r="L19" s="1045"/>
      <c r="M19" s="1045"/>
      <c r="N19" s="1045"/>
      <c r="O19" s="1045"/>
      <c r="P19" s="1045"/>
      <c r="Q19" s="1045"/>
      <c r="R19" s="1045"/>
      <c r="S19" s="1045"/>
      <c r="T19" s="1045"/>
      <c r="U19" s="1045"/>
      <c r="V19" s="1045"/>
      <c r="W19" s="1045"/>
      <c r="X19" s="1045"/>
      <c r="Y19" s="1045"/>
      <c r="Z19" s="1045"/>
      <c r="AA19" s="585"/>
      <c r="AB19" s="585"/>
      <c r="AC19" s="585"/>
      <c r="AD19" s="585"/>
      <c r="AE19" s="585"/>
      <c r="AF19" s="585"/>
      <c r="AG19" s="585"/>
      <c r="AH19" s="545"/>
      <c r="AK19" s="584"/>
    </row>
    <row r="20" spans="2:37" ht="9" customHeight="1" x14ac:dyDescent="0.15">
      <c r="B20" s="583"/>
      <c r="C20" s="562"/>
      <c r="D20" s="562"/>
      <c r="E20" s="562"/>
      <c r="F20" s="562"/>
      <c r="G20" s="562"/>
      <c r="H20" s="562"/>
      <c r="I20" s="562"/>
      <c r="J20" s="562"/>
      <c r="K20" s="562"/>
      <c r="L20" s="562"/>
      <c r="M20" s="562"/>
      <c r="N20" s="562"/>
      <c r="O20" s="562"/>
      <c r="P20" s="562"/>
      <c r="Q20" s="562"/>
      <c r="R20" s="562"/>
      <c r="S20" s="562"/>
      <c r="T20" s="562"/>
      <c r="U20" s="562"/>
      <c r="V20" s="562"/>
      <c r="W20" s="562"/>
      <c r="X20" s="562"/>
      <c r="Y20" s="562"/>
      <c r="Z20" s="562"/>
      <c r="AA20" s="546"/>
      <c r="AB20" s="546"/>
      <c r="AC20" s="546"/>
      <c r="AD20" s="546"/>
      <c r="AE20" s="546"/>
      <c r="AF20" s="546"/>
      <c r="AG20" s="546"/>
      <c r="AH20" s="545"/>
      <c r="AK20" s="586"/>
    </row>
    <row r="21" spans="2:37" ht="21" customHeight="1" x14ac:dyDescent="0.15">
      <c r="B21" s="583"/>
      <c r="C21" s="560" t="s">
        <v>839</v>
      </c>
      <c r="D21" s="587"/>
      <c r="E21" s="587"/>
      <c r="F21" s="587"/>
      <c r="G21" s="588"/>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5"/>
    </row>
    <row r="22" spans="2:37" ht="21" customHeight="1" x14ac:dyDescent="0.15">
      <c r="B22" s="583"/>
      <c r="C22" s="756" t="s">
        <v>840</v>
      </c>
      <c r="D22" s="756"/>
      <c r="E22" s="756"/>
      <c r="F22" s="756"/>
      <c r="G22" s="756"/>
      <c r="H22" s="756"/>
      <c r="I22" s="756"/>
      <c r="J22" s="756"/>
      <c r="K22" s="756"/>
      <c r="L22" s="756"/>
      <c r="M22" s="756"/>
      <c r="N22" s="756"/>
      <c r="O22" s="756"/>
      <c r="P22" s="756"/>
      <c r="Q22" s="756"/>
      <c r="R22" s="756"/>
      <c r="S22" s="756"/>
      <c r="T22" s="756"/>
      <c r="U22" s="756"/>
      <c r="V22" s="756"/>
      <c r="W22" s="756"/>
      <c r="X22" s="756"/>
      <c r="Y22" s="756"/>
      <c r="Z22" s="756"/>
      <c r="AA22" s="1044" t="s">
        <v>838</v>
      </c>
      <c r="AB22" s="1044"/>
      <c r="AC22" s="1044"/>
      <c r="AD22" s="1044"/>
      <c r="AE22" s="1044"/>
      <c r="AF22" s="1044"/>
      <c r="AG22" s="1044"/>
      <c r="AH22" s="545"/>
    </row>
    <row r="23" spans="2:37" ht="20.100000000000001" customHeight="1" x14ac:dyDescent="0.15">
      <c r="B23" s="557"/>
      <c r="C23" s="756"/>
      <c r="D23" s="756"/>
      <c r="E23" s="756"/>
      <c r="F23" s="756"/>
      <c r="G23" s="756"/>
      <c r="H23" s="756"/>
      <c r="I23" s="756"/>
      <c r="J23" s="756"/>
      <c r="K23" s="756"/>
      <c r="L23" s="756"/>
      <c r="M23" s="756"/>
      <c r="N23" s="756"/>
      <c r="O23" s="756"/>
      <c r="P23" s="756"/>
      <c r="Q23" s="756"/>
      <c r="R23" s="756"/>
      <c r="S23" s="756"/>
      <c r="T23" s="756"/>
      <c r="U23" s="756"/>
      <c r="V23" s="756"/>
      <c r="W23" s="756"/>
      <c r="X23" s="756"/>
      <c r="Y23" s="756"/>
      <c r="Z23" s="1045"/>
      <c r="AA23" s="589"/>
      <c r="AB23" s="589"/>
      <c r="AC23" s="589"/>
      <c r="AD23" s="589"/>
      <c r="AE23" s="589"/>
      <c r="AF23" s="589"/>
      <c r="AG23" s="589"/>
      <c r="AH23" s="590"/>
    </row>
    <row r="24" spans="2:37" s="265" customFormat="1" ht="20.100000000000001" customHeight="1" x14ac:dyDescent="0.15">
      <c r="B24" s="557"/>
      <c r="C24" s="782" t="s">
        <v>841</v>
      </c>
      <c r="D24" s="779"/>
      <c r="E24" s="779"/>
      <c r="F24" s="779"/>
      <c r="G24" s="779"/>
      <c r="H24" s="779"/>
      <c r="I24" s="779"/>
      <c r="J24" s="779"/>
      <c r="K24" s="779"/>
      <c r="L24" s="779"/>
      <c r="M24" s="527" t="s">
        <v>377</v>
      </c>
      <c r="N24" s="516" t="s">
        <v>842</v>
      </c>
      <c r="O24" s="516"/>
      <c r="P24" s="516"/>
      <c r="Q24" s="518"/>
      <c r="R24" s="518"/>
      <c r="S24" s="518"/>
      <c r="T24" s="518"/>
      <c r="U24" s="518"/>
      <c r="V24" s="518"/>
      <c r="W24" s="517" t="s">
        <v>377</v>
      </c>
      <c r="X24" s="516" t="s">
        <v>843</v>
      </c>
      <c r="Y24" s="591"/>
      <c r="Z24" s="591"/>
      <c r="AA24" s="518"/>
      <c r="AB24" s="518"/>
      <c r="AC24" s="518"/>
      <c r="AD24" s="518"/>
      <c r="AE24" s="518"/>
      <c r="AF24" s="518"/>
      <c r="AG24" s="526"/>
      <c r="AH24" s="545"/>
    </row>
    <row r="25" spans="2:37" s="265" customFormat="1" ht="20.100000000000001" customHeight="1" x14ac:dyDescent="0.15">
      <c r="B25" s="583"/>
      <c r="C25" s="1003"/>
      <c r="D25" s="1004"/>
      <c r="E25" s="1004"/>
      <c r="F25" s="1004"/>
      <c r="G25" s="1004"/>
      <c r="H25" s="1004"/>
      <c r="I25" s="1004"/>
      <c r="J25" s="1004"/>
      <c r="K25" s="1004"/>
      <c r="L25" s="1004"/>
      <c r="M25" s="379" t="s">
        <v>377</v>
      </c>
      <c r="N25" s="380" t="s">
        <v>844</v>
      </c>
      <c r="O25" s="380"/>
      <c r="P25" s="380"/>
      <c r="Q25" s="548"/>
      <c r="R25" s="548"/>
      <c r="S25" s="548"/>
      <c r="T25" s="548"/>
      <c r="U25" s="548"/>
      <c r="V25" s="548"/>
      <c r="W25" s="386" t="s">
        <v>377</v>
      </c>
      <c r="X25" s="380" t="s">
        <v>845</v>
      </c>
      <c r="Y25" s="592"/>
      <c r="Z25" s="592"/>
      <c r="AA25" s="548"/>
      <c r="AB25" s="548"/>
      <c r="AC25" s="548"/>
      <c r="AD25" s="548"/>
      <c r="AE25" s="548"/>
      <c r="AF25" s="548"/>
      <c r="AG25" s="560"/>
      <c r="AH25" s="545"/>
    </row>
    <row r="26" spans="2:37" s="265" customFormat="1" ht="9" customHeight="1" x14ac:dyDescent="0.15">
      <c r="B26" s="583"/>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21"/>
      <c r="AC26" s="507"/>
      <c r="AD26" s="507"/>
      <c r="AE26" s="507"/>
      <c r="AF26" s="507"/>
      <c r="AG26" s="507"/>
      <c r="AH26" s="545"/>
    </row>
    <row r="27" spans="2:37" s="265" customFormat="1" ht="20.100000000000001" customHeight="1" x14ac:dyDescent="0.4">
      <c r="B27" s="583"/>
      <c r="C27" s="1046" t="s">
        <v>846</v>
      </c>
      <c r="D27" s="1046"/>
      <c r="E27" s="1046"/>
      <c r="F27" s="1046"/>
      <c r="G27" s="1046"/>
      <c r="H27" s="1046"/>
      <c r="I27" s="1046"/>
      <c r="J27" s="1046"/>
      <c r="K27" s="1046"/>
      <c r="L27" s="1046"/>
      <c r="M27" s="1046"/>
      <c r="N27" s="1046"/>
      <c r="O27" s="1046"/>
      <c r="P27" s="1046"/>
      <c r="Q27" s="1046"/>
      <c r="R27" s="1046"/>
      <c r="S27" s="1046"/>
      <c r="T27" s="1046"/>
      <c r="U27" s="1046"/>
      <c r="V27" s="1046"/>
      <c r="W27" s="1046"/>
      <c r="X27" s="1046"/>
      <c r="Y27" s="1046"/>
      <c r="Z27" s="1046"/>
      <c r="AA27" s="544"/>
      <c r="AB27" s="544"/>
      <c r="AC27" s="544"/>
      <c r="AD27" s="544"/>
      <c r="AE27" s="544"/>
      <c r="AF27" s="544"/>
      <c r="AG27" s="544"/>
      <c r="AH27" s="545"/>
    </row>
    <row r="28" spans="2:37" s="265" customFormat="1" ht="20.100000000000001" customHeight="1" x14ac:dyDescent="0.4">
      <c r="B28" s="557"/>
      <c r="C28" s="1047"/>
      <c r="D28" s="1047"/>
      <c r="E28" s="1047"/>
      <c r="F28" s="1047"/>
      <c r="G28" s="1047"/>
      <c r="H28" s="1047"/>
      <c r="I28" s="1047"/>
      <c r="J28" s="1047"/>
      <c r="K28" s="1047"/>
      <c r="L28" s="1047"/>
      <c r="M28" s="1047"/>
      <c r="N28" s="1047"/>
      <c r="O28" s="1047"/>
      <c r="P28" s="1047"/>
      <c r="Q28" s="1047"/>
      <c r="R28" s="1047"/>
      <c r="S28" s="1047"/>
      <c r="T28" s="1047"/>
      <c r="U28" s="1047"/>
      <c r="V28" s="1047"/>
      <c r="W28" s="1047"/>
      <c r="X28" s="1047"/>
      <c r="Y28" s="1047"/>
      <c r="Z28" s="1047"/>
      <c r="AA28" s="557"/>
      <c r="AB28" s="507"/>
      <c r="AC28" s="507"/>
      <c r="AD28" s="507"/>
      <c r="AE28" s="507"/>
      <c r="AF28" s="507"/>
      <c r="AG28" s="507"/>
      <c r="AH28" s="531"/>
    </row>
    <row r="29" spans="2:37" s="265" customFormat="1" ht="9" customHeight="1" x14ac:dyDescent="0.4">
      <c r="B29" s="557"/>
      <c r="C29" s="507"/>
      <c r="D29" s="507"/>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31"/>
    </row>
    <row r="30" spans="2:37" s="265" customFormat="1" ht="20.100000000000001" customHeight="1" x14ac:dyDescent="0.4">
      <c r="B30" s="583"/>
      <c r="C30" s="756" t="s">
        <v>847</v>
      </c>
      <c r="D30" s="756"/>
      <c r="E30" s="756"/>
      <c r="F30" s="756"/>
      <c r="G30" s="756"/>
      <c r="H30" s="756"/>
      <c r="I30" s="756"/>
      <c r="J30" s="756"/>
      <c r="K30" s="1040"/>
      <c r="L30" s="1040"/>
      <c r="M30" s="1040"/>
      <c r="N30" s="1040"/>
      <c r="O30" s="1040"/>
      <c r="P30" s="1040"/>
      <c r="Q30" s="1040"/>
      <c r="R30" s="1040" t="s">
        <v>471</v>
      </c>
      <c r="S30" s="1040"/>
      <c r="T30" s="1040"/>
      <c r="U30" s="1040"/>
      <c r="V30" s="1040"/>
      <c r="W30" s="1040"/>
      <c r="X30" s="1040"/>
      <c r="Y30" s="1040"/>
      <c r="Z30" s="1040" t="s">
        <v>848</v>
      </c>
      <c r="AA30" s="1040"/>
      <c r="AB30" s="1040"/>
      <c r="AC30" s="1040"/>
      <c r="AD30" s="1040"/>
      <c r="AE30" s="1040"/>
      <c r="AF30" s="1040"/>
      <c r="AG30" s="1042" t="s">
        <v>499</v>
      </c>
      <c r="AH30" s="545"/>
    </row>
    <row r="31" spans="2:37" s="265" customFormat="1" ht="20.100000000000001" customHeight="1" x14ac:dyDescent="0.4">
      <c r="B31" s="583"/>
      <c r="C31" s="756"/>
      <c r="D31" s="756"/>
      <c r="E31" s="756"/>
      <c r="F31" s="756"/>
      <c r="G31" s="756"/>
      <c r="H31" s="756"/>
      <c r="I31" s="756"/>
      <c r="J31" s="756"/>
      <c r="K31" s="1041"/>
      <c r="L31" s="1041"/>
      <c r="M31" s="1041"/>
      <c r="N31" s="1041"/>
      <c r="O31" s="1041"/>
      <c r="P31" s="1041"/>
      <c r="Q31" s="1041"/>
      <c r="R31" s="1041"/>
      <c r="S31" s="1041"/>
      <c r="T31" s="1041"/>
      <c r="U31" s="1041"/>
      <c r="V31" s="1041"/>
      <c r="W31" s="1041"/>
      <c r="X31" s="1041"/>
      <c r="Y31" s="1041"/>
      <c r="Z31" s="1041"/>
      <c r="AA31" s="1041"/>
      <c r="AB31" s="1041"/>
      <c r="AC31" s="1041"/>
      <c r="AD31" s="1041"/>
      <c r="AE31" s="1041"/>
      <c r="AF31" s="1041"/>
      <c r="AG31" s="1043"/>
      <c r="AH31" s="545"/>
    </row>
    <row r="32" spans="2:37" s="265" customFormat="1" ht="13.5" customHeight="1" x14ac:dyDescent="0.4">
      <c r="B32" s="383"/>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1"/>
    </row>
    <row r="33" spans="2:34" s="265" customFormat="1" ht="13.5" customHeight="1" x14ac:dyDescent="0.4"/>
    <row r="34" spans="2:34" s="265" customFormat="1" ht="20.100000000000001" customHeight="1" x14ac:dyDescent="0.4">
      <c r="B34" s="525" t="s">
        <v>849</v>
      </c>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9"/>
    </row>
    <row r="35" spans="2:34" s="265" customFormat="1" ht="20.100000000000001" customHeight="1" x14ac:dyDescent="0.4">
      <c r="B35" s="583"/>
      <c r="C35" s="777" t="s">
        <v>850</v>
      </c>
      <c r="D35" s="777"/>
      <c r="E35" s="777"/>
      <c r="F35" s="777"/>
      <c r="G35" s="777"/>
      <c r="H35" s="777"/>
      <c r="I35" s="777"/>
      <c r="J35" s="777"/>
      <c r="K35" s="777"/>
      <c r="L35" s="777"/>
      <c r="M35" s="777"/>
      <c r="N35" s="777"/>
      <c r="O35" s="777"/>
      <c r="P35" s="777"/>
      <c r="Q35" s="777"/>
      <c r="R35" s="777"/>
      <c r="S35" s="777"/>
      <c r="T35" s="777"/>
      <c r="U35" s="777"/>
      <c r="V35" s="777"/>
      <c r="W35" s="777"/>
      <c r="X35" s="777"/>
      <c r="Y35" s="777"/>
      <c r="Z35" s="777"/>
      <c r="AA35" s="777"/>
      <c r="AB35" s="777"/>
      <c r="AC35" s="777"/>
      <c r="AD35" s="777"/>
      <c r="AE35" s="777"/>
      <c r="AF35" s="544"/>
      <c r="AG35" s="544"/>
      <c r="AH35" s="545"/>
    </row>
    <row r="36" spans="2:34" s="265" customFormat="1" ht="20.100000000000001" customHeight="1" x14ac:dyDescent="0.4">
      <c r="B36" s="593"/>
      <c r="C36" s="751" t="s">
        <v>837</v>
      </c>
      <c r="D36" s="756"/>
      <c r="E36" s="756"/>
      <c r="F36" s="756"/>
      <c r="G36" s="756"/>
      <c r="H36" s="756"/>
      <c r="I36" s="756"/>
      <c r="J36" s="756"/>
      <c r="K36" s="756"/>
      <c r="L36" s="756"/>
      <c r="M36" s="756"/>
      <c r="N36" s="756"/>
      <c r="O36" s="756"/>
      <c r="P36" s="756"/>
      <c r="Q36" s="756"/>
      <c r="R36" s="756"/>
      <c r="S36" s="756"/>
      <c r="T36" s="756"/>
      <c r="U36" s="756"/>
      <c r="V36" s="756"/>
      <c r="W36" s="756"/>
      <c r="X36" s="756"/>
      <c r="Y36" s="756"/>
      <c r="Z36" s="756"/>
      <c r="AA36" s="1044" t="s">
        <v>838</v>
      </c>
      <c r="AB36" s="1044"/>
      <c r="AC36" s="1044"/>
      <c r="AD36" s="1044"/>
      <c r="AE36" s="1044"/>
      <c r="AF36" s="1044"/>
      <c r="AG36" s="1044"/>
      <c r="AH36" s="594"/>
    </row>
    <row r="37" spans="2:34" s="265" customFormat="1" ht="20.100000000000001" customHeight="1" x14ac:dyDescent="0.4">
      <c r="B37" s="595"/>
      <c r="C37" s="751"/>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543"/>
      <c r="AB37" s="589"/>
      <c r="AC37" s="589"/>
      <c r="AD37" s="589"/>
      <c r="AE37" s="589"/>
      <c r="AF37" s="589"/>
      <c r="AG37" s="596"/>
      <c r="AH37" s="594"/>
    </row>
    <row r="38" spans="2:34" s="265" customFormat="1" ht="9" customHeight="1" x14ac:dyDescent="0.4">
      <c r="B38" s="557"/>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49"/>
      <c r="AB38" s="549"/>
      <c r="AC38" s="549"/>
      <c r="AD38" s="549"/>
      <c r="AE38" s="549"/>
      <c r="AF38" s="549"/>
      <c r="AG38" s="544"/>
      <c r="AH38" s="545"/>
    </row>
    <row r="39" spans="2:34" s="265" customFormat="1" ht="20.100000000000001" customHeight="1" x14ac:dyDescent="0.15">
      <c r="B39" s="557"/>
      <c r="C39" s="782" t="s">
        <v>841</v>
      </c>
      <c r="D39" s="990"/>
      <c r="E39" s="990"/>
      <c r="F39" s="990"/>
      <c r="G39" s="990"/>
      <c r="H39" s="990"/>
      <c r="I39" s="990"/>
      <c r="J39" s="990"/>
      <c r="K39" s="990"/>
      <c r="L39" s="990"/>
      <c r="M39" s="532" t="s">
        <v>377</v>
      </c>
      <c r="N39" s="265" t="s">
        <v>842</v>
      </c>
      <c r="Q39" s="507"/>
      <c r="R39" s="507"/>
      <c r="S39" s="507"/>
      <c r="T39" s="507"/>
      <c r="U39" s="507"/>
      <c r="V39" s="507"/>
      <c r="W39" s="367" t="s">
        <v>377</v>
      </c>
      <c r="X39" s="265" t="s">
        <v>843</v>
      </c>
      <c r="Y39" s="521"/>
      <c r="Z39" s="521"/>
      <c r="AA39" s="507"/>
      <c r="AB39" s="507"/>
      <c r="AC39" s="507"/>
      <c r="AD39" s="507"/>
      <c r="AE39" s="507"/>
      <c r="AF39" s="507"/>
      <c r="AG39" s="518"/>
      <c r="AH39" s="594"/>
    </row>
    <row r="40" spans="2:34" s="265" customFormat="1" ht="20.100000000000001" customHeight="1" x14ac:dyDescent="0.15">
      <c r="B40" s="557"/>
      <c r="C40" s="1003"/>
      <c r="D40" s="1004"/>
      <c r="E40" s="1004"/>
      <c r="F40" s="1004"/>
      <c r="G40" s="1004"/>
      <c r="H40" s="1004"/>
      <c r="I40" s="1004"/>
      <c r="J40" s="1004"/>
      <c r="K40" s="1004"/>
      <c r="L40" s="1004"/>
      <c r="M40" s="379" t="s">
        <v>377</v>
      </c>
      <c r="N40" s="380" t="s">
        <v>844</v>
      </c>
      <c r="O40" s="380"/>
      <c r="P40" s="380"/>
      <c r="Q40" s="548"/>
      <c r="R40" s="548"/>
      <c r="S40" s="548"/>
      <c r="T40" s="548"/>
      <c r="U40" s="548"/>
      <c r="V40" s="548"/>
      <c r="W40" s="548"/>
      <c r="X40" s="548"/>
      <c r="Y40" s="386"/>
      <c r="Z40" s="380"/>
      <c r="AA40" s="548"/>
      <c r="AB40" s="592"/>
      <c r="AC40" s="592"/>
      <c r="AD40" s="592"/>
      <c r="AE40" s="592"/>
      <c r="AF40" s="592"/>
      <c r="AG40" s="548"/>
      <c r="AH40" s="594"/>
    </row>
    <row r="41" spans="2:34" s="265" customFormat="1" ht="9" customHeight="1" x14ac:dyDescent="0.4">
      <c r="B41" s="557"/>
      <c r="C41" s="569"/>
      <c r="D41" s="569"/>
      <c r="E41" s="569"/>
      <c r="F41" s="569"/>
      <c r="G41" s="569"/>
      <c r="H41" s="569"/>
      <c r="I41" s="569"/>
      <c r="J41" s="569"/>
      <c r="K41" s="569"/>
      <c r="L41" s="569"/>
      <c r="M41" s="367"/>
      <c r="Q41" s="507"/>
      <c r="R41" s="507"/>
      <c r="S41" s="507"/>
      <c r="T41" s="507"/>
      <c r="U41" s="507"/>
      <c r="V41" s="507"/>
      <c r="W41" s="507"/>
      <c r="X41" s="507"/>
      <c r="Y41" s="367"/>
      <c r="AA41" s="507"/>
      <c r="AB41" s="507"/>
      <c r="AC41" s="507"/>
      <c r="AD41" s="507"/>
      <c r="AE41" s="507"/>
      <c r="AF41" s="507"/>
      <c r="AG41" s="507"/>
      <c r="AH41" s="545"/>
    </row>
    <row r="42" spans="2:34" s="265" customFormat="1" ht="20.100000000000001" customHeight="1" x14ac:dyDescent="0.4">
      <c r="B42" s="583"/>
      <c r="C42" s="756" t="s">
        <v>851</v>
      </c>
      <c r="D42" s="756"/>
      <c r="E42" s="756"/>
      <c r="F42" s="756"/>
      <c r="G42" s="756"/>
      <c r="H42" s="756"/>
      <c r="I42" s="756"/>
      <c r="J42" s="756"/>
      <c r="K42" s="1036"/>
      <c r="L42" s="1037"/>
      <c r="M42" s="1037"/>
      <c r="N42" s="1037"/>
      <c r="O42" s="1037"/>
      <c r="P42" s="1037"/>
      <c r="Q42" s="1037"/>
      <c r="R42" s="597" t="s">
        <v>471</v>
      </c>
      <c r="S42" s="1037"/>
      <c r="T42" s="1037"/>
      <c r="U42" s="1037"/>
      <c r="V42" s="1037"/>
      <c r="W42" s="1037"/>
      <c r="X42" s="1037"/>
      <c r="Y42" s="1037"/>
      <c r="Z42" s="597" t="s">
        <v>848</v>
      </c>
      <c r="AA42" s="1037"/>
      <c r="AB42" s="1037"/>
      <c r="AC42" s="1037"/>
      <c r="AD42" s="1037"/>
      <c r="AE42" s="1037"/>
      <c r="AF42" s="1037"/>
      <c r="AG42" s="598" t="s">
        <v>499</v>
      </c>
      <c r="AH42" s="599"/>
    </row>
    <row r="43" spans="2:34" s="265" customFormat="1" ht="10.5" customHeight="1" x14ac:dyDescent="0.4">
      <c r="B43" s="600"/>
      <c r="C43" s="567"/>
      <c r="D43" s="567"/>
      <c r="E43" s="567"/>
      <c r="F43" s="567"/>
      <c r="G43" s="567"/>
      <c r="H43" s="567"/>
      <c r="I43" s="567"/>
      <c r="J43" s="567"/>
      <c r="K43" s="601"/>
      <c r="L43" s="601"/>
      <c r="M43" s="601"/>
      <c r="N43" s="601"/>
      <c r="O43" s="601"/>
      <c r="P43" s="601"/>
      <c r="Q43" s="601"/>
      <c r="R43" s="601"/>
      <c r="S43" s="601"/>
      <c r="T43" s="601"/>
      <c r="U43" s="601"/>
      <c r="V43" s="601"/>
      <c r="W43" s="601"/>
      <c r="X43" s="601"/>
      <c r="Y43" s="601"/>
      <c r="Z43" s="601"/>
      <c r="AA43" s="601"/>
      <c r="AB43" s="601"/>
      <c r="AC43" s="601"/>
      <c r="AD43" s="601"/>
      <c r="AE43" s="601"/>
      <c r="AF43" s="601"/>
      <c r="AG43" s="601"/>
      <c r="AH43" s="602"/>
    </row>
    <row r="44" spans="2:34" s="265" customFormat="1" ht="6" customHeight="1" x14ac:dyDescent="0.4">
      <c r="B44" s="569"/>
      <c r="C44" s="569"/>
      <c r="D44" s="569"/>
      <c r="E44" s="569"/>
      <c r="F44" s="569"/>
      <c r="X44" s="556"/>
      <c r="Y44" s="556"/>
    </row>
    <row r="45" spans="2:34" s="265" customFormat="1" x14ac:dyDescent="0.4">
      <c r="B45" s="1038" t="s">
        <v>852</v>
      </c>
      <c r="C45" s="1038"/>
      <c r="D45" s="570" t="s">
        <v>853</v>
      </c>
      <c r="E45" s="603"/>
      <c r="F45" s="603"/>
      <c r="G45" s="603"/>
      <c r="H45" s="603"/>
      <c r="I45" s="603"/>
      <c r="J45" s="603"/>
      <c r="K45" s="603"/>
      <c r="L45" s="603"/>
      <c r="M45" s="603"/>
      <c r="N45" s="603"/>
      <c r="O45" s="603"/>
      <c r="P45" s="603"/>
      <c r="Q45" s="603"/>
      <c r="R45" s="603"/>
      <c r="S45" s="603"/>
      <c r="T45" s="603"/>
      <c r="U45" s="603"/>
      <c r="V45" s="603"/>
      <c r="W45" s="603"/>
      <c r="X45" s="603"/>
      <c r="Y45" s="603"/>
      <c r="Z45" s="603"/>
      <c r="AA45" s="603"/>
      <c r="AB45" s="603"/>
      <c r="AC45" s="603"/>
      <c r="AD45" s="603"/>
      <c r="AE45" s="603"/>
      <c r="AF45" s="603"/>
      <c r="AG45" s="603"/>
      <c r="AH45" s="603"/>
    </row>
    <row r="46" spans="2:34" s="265" customFormat="1" ht="13.5" customHeight="1" x14ac:dyDescent="0.4">
      <c r="B46" s="1038" t="s">
        <v>854</v>
      </c>
      <c r="C46" s="1038"/>
      <c r="D46" s="1039" t="s">
        <v>855</v>
      </c>
      <c r="E46" s="1039"/>
      <c r="F46" s="1039"/>
      <c r="G46" s="1039"/>
      <c r="H46" s="1039"/>
      <c r="I46" s="1039"/>
      <c r="J46" s="1039"/>
      <c r="K46" s="1039"/>
      <c r="L46" s="1039"/>
      <c r="M46" s="1039"/>
      <c r="N46" s="1039"/>
      <c r="O46" s="1039"/>
      <c r="P46" s="1039"/>
      <c r="Q46" s="1039"/>
      <c r="R46" s="1039"/>
      <c r="S46" s="1039"/>
      <c r="T46" s="1039"/>
      <c r="U46" s="1039"/>
      <c r="V46" s="1039"/>
      <c r="W46" s="1039"/>
      <c r="X46" s="1039"/>
      <c r="Y46" s="1039"/>
      <c r="Z46" s="1039"/>
      <c r="AA46" s="1039"/>
      <c r="AB46" s="1039"/>
      <c r="AC46" s="1039"/>
      <c r="AD46" s="1039"/>
      <c r="AE46" s="1039"/>
      <c r="AF46" s="1039"/>
      <c r="AG46" s="1039"/>
      <c r="AH46" s="1039"/>
    </row>
    <row r="47" spans="2:34" s="265" customFormat="1" ht="13.5" customHeight="1" x14ac:dyDescent="0.4">
      <c r="B47" s="604"/>
      <c r="C47" s="604"/>
      <c r="D47" s="1039"/>
      <c r="E47" s="1039"/>
      <c r="F47" s="1039"/>
      <c r="G47" s="1039"/>
      <c r="H47" s="1039"/>
      <c r="I47" s="1039"/>
      <c r="J47" s="1039"/>
      <c r="K47" s="1039"/>
      <c r="L47" s="1039"/>
      <c r="M47" s="1039"/>
      <c r="N47" s="1039"/>
      <c r="O47" s="1039"/>
      <c r="P47" s="1039"/>
      <c r="Q47" s="1039"/>
      <c r="R47" s="1039"/>
      <c r="S47" s="1039"/>
      <c r="T47" s="1039"/>
      <c r="U47" s="1039"/>
      <c r="V47" s="1039"/>
      <c r="W47" s="1039"/>
      <c r="X47" s="1039"/>
      <c r="Y47" s="1039"/>
      <c r="Z47" s="1039"/>
      <c r="AA47" s="1039"/>
      <c r="AB47" s="1039"/>
      <c r="AC47" s="1039"/>
      <c r="AD47" s="1039"/>
      <c r="AE47" s="1039"/>
      <c r="AF47" s="1039"/>
      <c r="AG47" s="1039"/>
      <c r="AH47" s="1039"/>
    </row>
    <row r="48" spans="2:34" s="265" customFormat="1" x14ac:dyDescent="0.4">
      <c r="B48" s="1038" t="s">
        <v>856</v>
      </c>
      <c r="C48" s="1038"/>
      <c r="D48" s="605" t="s">
        <v>857</v>
      </c>
      <c r="E48" s="606"/>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row>
    <row r="49" spans="1:37" ht="13.5" customHeight="1" x14ac:dyDescent="0.15">
      <c r="B49" s="1038" t="s">
        <v>858</v>
      </c>
      <c r="C49" s="1038"/>
      <c r="D49" s="1039" t="s">
        <v>859</v>
      </c>
      <c r="E49" s="1039"/>
      <c r="F49" s="1039"/>
      <c r="G49" s="1039"/>
      <c r="H49" s="1039"/>
      <c r="I49" s="1039"/>
      <c r="J49" s="1039"/>
      <c r="K49" s="1039"/>
      <c r="L49" s="1039"/>
      <c r="M49" s="1039"/>
      <c r="N49" s="1039"/>
      <c r="O49" s="1039"/>
      <c r="P49" s="1039"/>
      <c r="Q49" s="1039"/>
      <c r="R49" s="1039"/>
      <c r="S49" s="1039"/>
      <c r="T49" s="1039"/>
      <c r="U49" s="1039"/>
      <c r="V49" s="1039"/>
      <c r="W49" s="1039"/>
      <c r="X49" s="1039"/>
      <c r="Y49" s="1039"/>
      <c r="Z49" s="1039"/>
      <c r="AA49" s="1039"/>
      <c r="AB49" s="1039"/>
      <c r="AC49" s="1039"/>
      <c r="AD49" s="1039"/>
      <c r="AE49" s="1039"/>
      <c r="AF49" s="1039"/>
      <c r="AG49" s="1039"/>
      <c r="AH49" s="1039"/>
    </row>
    <row r="50" spans="1:37" s="571" customFormat="1" ht="25.15" customHeight="1" x14ac:dyDescent="0.15">
      <c r="B50" s="367"/>
      <c r="C50" s="507"/>
      <c r="D50" s="1039"/>
      <c r="E50" s="1039"/>
      <c r="F50" s="1039"/>
      <c r="G50" s="1039"/>
      <c r="H50" s="1039"/>
      <c r="I50" s="1039"/>
      <c r="J50" s="1039"/>
      <c r="K50" s="1039"/>
      <c r="L50" s="1039"/>
      <c r="M50" s="1039"/>
      <c r="N50" s="1039"/>
      <c r="O50" s="1039"/>
      <c r="P50" s="1039"/>
      <c r="Q50" s="1039"/>
      <c r="R50" s="1039"/>
      <c r="S50" s="1039"/>
      <c r="T50" s="1039"/>
      <c r="U50" s="1039"/>
      <c r="V50" s="1039"/>
      <c r="W50" s="1039"/>
      <c r="X50" s="1039"/>
      <c r="Y50" s="1039"/>
      <c r="Z50" s="1039"/>
      <c r="AA50" s="1039"/>
      <c r="AB50" s="1039"/>
      <c r="AC50" s="1039"/>
      <c r="AD50" s="1039"/>
      <c r="AE50" s="1039"/>
      <c r="AF50" s="1039"/>
      <c r="AG50" s="1039"/>
      <c r="AH50" s="1039"/>
    </row>
    <row r="51" spans="1:37" s="571" customFormat="1" ht="13.5" customHeight="1" x14ac:dyDescent="0.15">
      <c r="A51" s="521"/>
      <c r="B51" s="607" t="s">
        <v>860</v>
      </c>
      <c r="C51" s="607"/>
      <c r="D51" s="1035" t="s">
        <v>861</v>
      </c>
      <c r="E51" s="1035"/>
      <c r="F51" s="1035"/>
      <c r="G51" s="1035"/>
      <c r="H51" s="1035"/>
      <c r="I51" s="1035"/>
      <c r="J51" s="1035"/>
      <c r="K51" s="1035"/>
      <c r="L51" s="1035"/>
      <c r="M51" s="1035"/>
      <c r="N51" s="1035"/>
      <c r="O51" s="1035"/>
      <c r="P51" s="1035"/>
      <c r="Q51" s="1035"/>
      <c r="R51" s="1035"/>
      <c r="S51" s="1035"/>
      <c r="T51" s="1035"/>
      <c r="U51" s="1035"/>
      <c r="V51" s="1035"/>
      <c r="W51" s="1035"/>
      <c r="X51" s="1035"/>
      <c r="Y51" s="1035"/>
      <c r="Z51" s="1035"/>
      <c r="AA51" s="1035"/>
      <c r="AB51" s="1035"/>
      <c r="AC51" s="1035"/>
      <c r="AD51" s="1035"/>
      <c r="AE51" s="1035"/>
      <c r="AF51" s="1035"/>
      <c r="AG51" s="1035"/>
      <c r="AH51" s="1035"/>
      <c r="AI51" s="521"/>
      <c r="AJ51" s="521"/>
      <c r="AK51" s="521"/>
    </row>
    <row r="52" spans="1:37" s="571" customFormat="1" x14ac:dyDescent="0.15">
      <c r="A52" s="521"/>
      <c r="B52" s="521"/>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1"/>
      <c r="AI52" s="521"/>
      <c r="AJ52" s="521"/>
      <c r="AK52" s="521"/>
    </row>
    <row r="53" spans="1:37" s="571" customFormat="1" x14ac:dyDescent="0.15">
      <c r="A53" s="521"/>
      <c r="B53" s="521"/>
      <c r="C53" s="521"/>
      <c r="D53" s="521"/>
      <c r="E53" s="521"/>
      <c r="F53" s="521"/>
      <c r="G53" s="521"/>
      <c r="H53" s="521"/>
      <c r="I53" s="521"/>
      <c r="J53" s="521"/>
      <c r="K53" s="521"/>
      <c r="L53" s="521"/>
      <c r="M53" s="521"/>
      <c r="N53" s="521"/>
      <c r="O53" s="521"/>
      <c r="P53" s="521"/>
      <c r="Q53" s="521"/>
      <c r="R53" s="521"/>
      <c r="S53" s="521"/>
      <c r="T53" s="521"/>
      <c r="U53" s="521"/>
      <c r="V53" s="521"/>
      <c r="W53" s="521"/>
      <c r="X53" s="521"/>
      <c r="Y53" s="521"/>
      <c r="Z53" s="521"/>
      <c r="AA53" s="521"/>
      <c r="AB53" s="521"/>
      <c r="AC53" s="521"/>
      <c r="AD53" s="521"/>
      <c r="AE53" s="521"/>
      <c r="AF53" s="521"/>
      <c r="AG53" s="521"/>
      <c r="AH53" s="521"/>
      <c r="AI53" s="521"/>
      <c r="AJ53" s="521"/>
      <c r="AK53" s="521"/>
    </row>
    <row r="54" spans="1:37" s="571" customFormat="1" x14ac:dyDescent="0.15">
      <c r="A54" s="521"/>
      <c r="B54" s="521"/>
      <c r="C54" s="521"/>
      <c r="D54" s="521"/>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21"/>
      <c r="AI54" s="521"/>
      <c r="AJ54" s="521"/>
      <c r="AK54" s="521"/>
    </row>
    <row r="122" spans="3:7" x14ac:dyDescent="0.15">
      <c r="C122" s="461"/>
      <c r="D122" s="461"/>
      <c r="E122" s="461"/>
      <c r="F122" s="461"/>
      <c r="G122" s="461"/>
    </row>
    <row r="123" spans="3:7" x14ac:dyDescent="0.15">
      <c r="C123" s="463"/>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0B00-000000000000}">
      <formula1>"□,■"</formula1>
    </dataValidation>
  </dataValidations>
  <pageMargins left="0.7" right="0.7" top="0.75" bottom="0.75" header="0.3" footer="0.3"/>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I69"/>
  <sheetViews>
    <sheetView view="pageBreakPreview" zoomScale="60" zoomScaleNormal="100" workbookViewId="0"/>
  </sheetViews>
  <sheetFormatPr defaultColWidth="4" defaultRowHeight="13.5" x14ac:dyDescent="0.4"/>
  <cols>
    <col min="1" max="1" width="2.875" style="265" customWidth="1"/>
    <col min="2" max="2" width="2.375" style="265" customWidth="1"/>
    <col min="3" max="3" width="3.5" style="265" customWidth="1"/>
    <col min="4" max="15" width="3.625" style="265" customWidth="1"/>
    <col min="16" max="16" width="1.5" style="265" customWidth="1"/>
    <col min="17" max="18" width="3.625" style="265" customWidth="1"/>
    <col min="19" max="19" width="2.75" style="265" customWidth="1"/>
    <col min="20" max="25" width="3.625" style="265" customWidth="1"/>
    <col min="26" max="26" width="9.5" style="265" customWidth="1"/>
    <col min="27" max="30" width="3.625" style="265" customWidth="1"/>
    <col min="31" max="31" width="6.625" style="265" customWidth="1"/>
    <col min="32" max="16384" width="4" style="265"/>
  </cols>
  <sheetData>
    <row r="2" spans="2:31" x14ac:dyDescent="0.4">
      <c r="B2" s="265" t="s">
        <v>862</v>
      </c>
    </row>
    <row r="3" spans="2:31" x14ac:dyDescent="0.4">
      <c r="U3" s="507"/>
      <c r="X3" s="508" t="s">
        <v>470</v>
      </c>
      <c r="Y3" s="747"/>
      <c r="Z3" s="747"/>
      <c r="AA3" s="508" t="s">
        <v>471</v>
      </c>
      <c r="AB3" s="367"/>
      <c r="AC3" s="508" t="s">
        <v>498</v>
      </c>
      <c r="AD3" s="367"/>
      <c r="AE3" s="508" t="s">
        <v>499</v>
      </c>
    </row>
    <row r="4" spans="2:31" x14ac:dyDescent="0.4">
      <c r="T4" s="509"/>
      <c r="U4" s="509"/>
      <c r="V4" s="509"/>
    </row>
    <row r="5" spans="2:31" x14ac:dyDescent="0.4">
      <c r="B5" s="747" t="s">
        <v>863</v>
      </c>
      <c r="C5" s="747"/>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row>
    <row r="7" spans="2:31" ht="23.25" customHeight="1" x14ac:dyDescent="0.4">
      <c r="B7" s="510" t="s">
        <v>646</v>
      </c>
      <c r="C7" s="510"/>
      <c r="D7" s="510"/>
      <c r="E7" s="510"/>
      <c r="F7" s="752"/>
      <c r="G7" s="753"/>
      <c r="H7" s="753"/>
      <c r="I7" s="753"/>
      <c r="J7" s="753"/>
      <c r="K7" s="753"/>
      <c r="L7" s="753"/>
      <c r="M7" s="753"/>
      <c r="N7" s="753"/>
      <c r="O7" s="753"/>
      <c r="P7" s="753"/>
      <c r="Q7" s="753"/>
      <c r="R7" s="753"/>
      <c r="S7" s="753"/>
      <c r="T7" s="753"/>
      <c r="U7" s="753"/>
      <c r="V7" s="753"/>
      <c r="W7" s="753"/>
      <c r="X7" s="753"/>
      <c r="Y7" s="753"/>
      <c r="Z7" s="753"/>
      <c r="AA7" s="753"/>
      <c r="AB7" s="753"/>
      <c r="AC7" s="753"/>
      <c r="AD7" s="753"/>
      <c r="AE7" s="754"/>
    </row>
    <row r="8" spans="2:31" ht="23.25" customHeight="1" x14ac:dyDescent="0.4">
      <c r="B8" s="510" t="s">
        <v>647</v>
      </c>
      <c r="C8" s="510"/>
      <c r="D8" s="510"/>
      <c r="E8" s="510"/>
      <c r="F8" s="511" t="s">
        <v>377</v>
      </c>
      <c r="G8" s="512" t="s">
        <v>648</v>
      </c>
      <c r="H8" s="512"/>
      <c r="I8" s="512"/>
      <c r="J8" s="512"/>
      <c r="K8" s="513" t="s">
        <v>377</v>
      </c>
      <c r="L8" s="512" t="s">
        <v>649</v>
      </c>
      <c r="M8" s="512"/>
      <c r="N8" s="512"/>
      <c r="O8" s="512"/>
      <c r="P8" s="512"/>
      <c r="Q8" s="513" t="s">
        <v>377</v>
      </c>
      <c r="R8" s="512" t="s">
        <v>650</v>
      </c>
      <c r="S8" s="512"/>
      <c r="T8" s="512"/>
      <c r="U8" s="512"/>
      <c r="V8" s="512"/>
      <c r="W8" s="512"/>
      <c r="X8" s="512"/>
      <c r="Y8" s="512"/>
      <c r="Z8" s="512"/>
      <c r="AA8" s="512"/>
      <c r="AB8" s="512"/>
      <c r="AC8" s="512"/>
      <c r="AD8" s="514"/>
      <c r="AE8" s="515"/>
    </row>
    <row r="9" spans="2:31" ht="24.95" customHeight="1" x14ac:dyDescent="0.4">
      <c r="B9" s="991" t="s">
        <v>651</v>
      </c>
      <c r="C9" s="992"/>
      <c r="D9" s="992"/>
      <c r="E9" s="993"/>
      <c r="F9" s="367" t="s">
        <v>377</v>
      </c>
      <c r="G9" s="520" t="s">
        <v>864</v>
      </c>
      <c r="H9" s="507"/>
      <c r="I9" s="507"/>
      <c r="J9" s="507"/>
      <c r="K9" s="507"/>
      <c r="L9" s="507"/>
      <c r="M9" s="507"/>
      <c r="N9" s="507"/>
      <c r="O9" s="507"/>
      <c r="Q9" s="516"/>
      <c r="R9" s="517" t="s">
        <v>377</v>
      </c>
      <c r="S9" s="507" t="s">
        <v>865</v>
      </c>
      <c r="T9" s="507"/>
      <c r="U9" s="507"/>
      <c r="V9" s="507"/>
      <c r="W9" s="518"/>
      <c r="X9" s="518"/>
      <c r="Y9" s="518"/>
      <c r="Z9" s="518"/>
      <c r="AA9" s="518"/>
      <c r="AB9" s="518"/>
      <c r="AC9" s="518"/>
      <c r="AD9" s="516"/>
      <c r="AE9" s="519"/>
    </row>
    <row r="10" spans="2:31" ht="24.95" customHeight="1" x14ac:dyDescent="0.4">
      <c r="B10" s="994"/>
      <c r="C10" s="747"/>
      <c r="D10" s="747"/>
      <c r="E10" s="995"/>
      <c r="F10" s="367" t="s">
        <v>377</v>
      </c>
      <c r="G10" s="520" t="s">
        <v>866</v>
      </c>
      <c r="H10" s="507"/>
      <c r="I10" s="507"/>
      <c r="J10" s="507"/>
      <c r="K10" s="507"/>
      <c r="L10" s="507"/>
      <c r="M10" s="507"/>
      <c r="N10" s="507"/>
      <c r="O10" s="507"/>
      <c r="R10" s="367" t="s">
        <v>377</v>
      </c>
      <c r="S10" s="507" t="s">
        <v>867</v>
      </c>
      <c r="T10" s="507"/>
      <c r="U10" s="507"/>
      <c r="V10" s="507"/>
      <c r="W10" s="507"/>
      <c r="X10" s="507"/>
      <c r="Y10" s="507"/>
      <c r="Z10" s="507"/>
      <c r="AA10" s="507"/>
      <c r="AB10" s="507"/>
      <c r="AC10" s="507"/>
      <c r="AE10" s="385"/>
    </row>
    <row r="11" spans="2:31" ht="24.95" customHeight="1" x14ac:dyDescent="0.4">
      <c r="B11" s="822"/>
      <c r="C11" s="823"/>
      <c r="D11" s="823"/>
      <c r="E11" s="824"/>
      <c r="F11" s="367" t="s">
        <v>377</v>
      </c>
      <c r="G11" s="507" t="s">
        <v>868</v>
      </c>
      <c r="H11" s="507"/>
      <c r="I11" s="507"/>
      <c r="J11" s="507"/>
      <c r="K11" s="507"/>
      <c r="L11" s="507"/>
      <c r="M11" s="507"/>
      <c r="N11" s="507"/>
      <c r="O11" s="507"/>
      <c r="R11" s="367"/>
      <c r="S11" s="507"/>
      <c r="T11" s="507"/>
      <c r="U11" s="507"/>
      <c r="V11" s="507"/>
      <c r="W11" s="507"/>
      <c r="X11" s="507"/>
      <c r="Y11" s="507"/>
      <c r="Z11" s="507"/>
      <c r="AA11" s="507"/>
      <c r="AB11" s="507"/>
      <c r="AC11" s="507"/>
      <c r="AE11" s="385"/>
    </row>
    <row r="12" spans="2:31" ht="30.75" customHeight="1" x14ac:dyDescent="0.4">
      <c r="B12" s="510" t="s">
        <v>661</v>
      </c>
      <c r="C12" s="510"/>
      <c r="D12" s="510"/>
      <c r="E12" s="510"/>
      <c r="F12" s="511" t="s">
        <v>377</v>
      </c>
      <c r="G12" s="512" t="s">
        <v>869</v>
      </c>
      <c r="H12" s="523"/>
      <c r="I12" s="523"/>
      <c r="J12" s="523"/>
      <c r="K12" s="523"/>
      <c r="L12" s="523"/>
      <c r="M12" s="523"/>
      <c r="N12" s="523"/>
      <c r="O12" s="523"/>
      <c r="P12" s="523"/>
      <c r="Q12" s="514"/>
      <c r="R12" s="513" t="s">
        <v>377</v>
      </c>
      <c r="S12" s="512" t="s">
        <v>870</v>
      </c>
      <c r="T12" s="523"/>
      <c r="U12" s="523"/>
      <c r="V12" s="523"/>
      <c r="W12" s="523"/>
      <c r="X12" s="523"/>
      <c r="Y12" s="523"/>
      <c r="Z12" s="523"/>
      <c r="AA12" s="523"/>
      <c r="AB12" s="523"/>
      <c r="AC12" s="523"/>
      <c r="AD12" s="514"/>
      <c r="AE12" s="515"/>
    </row>
    <row r="14" spans="2:31" x14ac:dyDescent="0.4">
      <c r="B14" s="524"/>
      <c r="C14" s="514"/>
      <c r="D14" s="514"/>
      <c r="E14" s="514"/>
      <c r="F14" s="514"/>
      <c r="G14" s="514"/>
      <c r="H14" s="514"/>
      <c r="I14" s="514"/>
      <c r="J14" s="514"/>
      <c r="K14" s="514"/>
      <c r="L14" s="514"/>
      <c r="M14" s="514"/>
      <c r="N14" s="514"/>
      <c r="O14" s="514"/>
      <c r="P14" s="514"/>
      <c r="Q14" s="514"/>
      <c r="R14" s="514"/>
      <c r="S14" s="514"/>
      <c r="T14" s="514"/>
      <c r="U14" s="514"/>
      <c r="V14" s="514"/>
      <c r="W14" s="514"/>
      <c r="X14" s="514"/>
      <c r="Y14" s="514"/>
      <c r="Z14" s="515"/>
      <c r="AA14" s="511"/>
      <c r="AB14" s="513" t="s">
        <v>664</v>
      </c>
      <c r="AC14" s="513" t="s">
        <v>269</v>
      </c>
      <c r="AD14" s="513" t="s">
        <v>665</v>
      </c>
      <c r="AE14" s="515"/>
    </row>
    <row r="15" spans="2:31" x14ac:dyDescent="0.4">
      <c r="B15" s="525" t="s">
        <v>871</v>
      </c>
      <c r="C15" s="516"/>
      <c r="D15" s="516"/>
      <c r="E15" s="516"/>
      <c r="F15" s="516"/>
      <c r="G15" s="516"/>
      <c r="H15" s="516"/>
      <c r="I15" s="516"/>
      <c r="J15" s="516"/>
      <c r="K15" s="516"/>
      <c r="L15" s="516"/>
      <c r="M15" s="516"/>
      <c r="N15" s="516"/>
      <c r="O15" s="516"/>
      <c r="P15" s="516"/>
      <c r="Q15" s="516"/>
      <c r="R15" s="516"/>
      <c r="S15" s="516"/>
      <c r="T15" s="516"/>
      <c r="U15" s="516"/>
      <c r="V15" s="516"/>
      <c r="W15" s="516"/>
      <c r="X15" s="516"/>
      <c r="Y15" s="516"/>
      <c r="Z15" s="526"/>
      <c r="AA15" s="527"/>
      <c r="AB15" s="517"/>
      <c r="AC15" s="517"/>
      <c r="AD15" s="516"/>
      <c r="AE15" s="519"/>
    </row>
    <row r="16" spans="2:31" x14ac:dyDescent="0.4">
      <c r="B16" s="384"/>
      <c r="C16" s="528" t="s">
        <v>667</v>
      </c>
      <c r="D16" s="265" t="s">
        <v>872</v>
      </c>
      <c r="Z16" s="529"/>
      <c r="AA16" s="530"/>
      <c r="AB16" s="367" t="s">
        <v>377</v>
      </c>
      <c r="AC16" s="367" t="s">
        <v>269</v>
      </c>
      <c r="AD16" s="367" t="s">
        <v>377</v>
      </c>
      <c r="AE16" s="385"/>
    </row>
    <row r="17" spans="2:31" x14ac:dyDescent="0.4">
      <c r="B17" s="384"/>
      <c r="D17" s="265" t="s">
        <v>669</v>
      </c>
      <c r="Z17" s="531"/>
      <c r="AA17" s="532"/>
      <c r="AB17" s="367"/>
      <c r="AC17" s="367"/>
      <c r="AE17" s="385"/>
    </row>
    <row r="18" spans="2:31" ht="6" customHeight="1" x14ac:dyDescent="0.4">
      <c r="B18" s="384"/>
      <c r="Z18" s="531"/>
      <c r="AA18" s="532"/>
      <c r="AB18" s="367"/>
      <c r="AC18" s="367"/>
      <c r="AE18" s="385"/>
    </row>
    <row r="19" spans="2:31" x14ac:dyDescent="0.4">
      <c r="B19" s="384"/>
      <c r="D19" s="533" t="s">
        <v>670</v>
      </c>
      <c r="E19" s="512"/>
      <c r="F19" s="512"/>
      <c r="G19" s="512"/>
      <c r="H19" s="512"/>
      <c r="I19" s="512"/>
      <c r="J19" s="512"/>
      <c r="K19" s="512"/>
      <c r="L19" s="512"/>
      <c r="M19" s="512"/>
      <c r="N19" s="512"/>
      <c r="O19" s="514"/>
      <c r="P19" s="514"/>
      <c r="Q19" s="514"/>
      <c r="R19" s="514"/>
      <c r="S19" s="512"/>
      <c r="T19" s="512"/>
      <c r="U19" s="752"/>
      <c r="V19" s="753"/>
      <c r="W19" s="753"/>
      <c r="X19" s="514" t="s">
        <v>671</v>
      </c>
      <c r="Y19" s="384"/>
      <c r="Z19" s="531"/>
      <c r="AA19" s="532"/>
      <c r="AB19" s="367"/>
      <c r="AC19" s="367"/>
      <c r="AE19" s="385"/>
    </row>
    <row r="20" spans="2:31" x14ac:dyDescent="0.4">
      <c r="B20" s="384"/>
      <c r="D20" s="533" t="s">
        <v>873</v>
      </c>
      <c r="E20" s="512"/>
      <c r="F20" s="512"/>
      <c r="G20" s="512"/>
      <c r="H20" s="512"/>
      <c r="I20" s="512"/>
      <c r="J20" s="512"/>
      <c r="K20" s="512"/>
      <c r="L20" s="512"/>
      <c r="M20" s="512"/>
      <c r="N20" s="512"/>
      <c r="O20" s="514"/>
      <c r="P20" s="514"/>
      <c r="Q20" s="514"/>
      <c r="R20" s="514"/>
      <c r="S20" s="512"/>
      <c r="T20" s="512"/>
      <c r="U20" s="752"/>
      <c r="V20" s="753"/>
      <c r="W20" s="753"/>
      <c r="X20" s="514" t="s">
        <v>671</v>
      </c>
      <c r="Y20" s="384"/>
      <c r="Z20" s="385"/>
      <c r="AA20" s="532"/>
      <c r="AB20" s="367"/>
      <c r="AC20" s="367"/>
      <c r="AE20" s="385"/>
    </row>
    <row r="21" spans="2:31" x14ac:dyDescent="0.4">
      <c r="B21" s="384"/>
      <c r="D21" s="533" t="s">
        <v>673</v>
      </c>
      <c r="E21" s="512"/>
      <c r="F21" s="512"/>
      <c r="G21" s="512"/>
      <c r="H21" s="512"/>
      <c r="I21" s="512"/>
      <c r="J21" s="512"/>
      <c r="K21" s="512"/>
      <c r="L21" s="512"/>
      <c r="M21" s="512"/>
      <c r="N21" s="512"/>
      <c r="O21" s="514"/>
      <c r="P21" s="514"/>
      <c r="Q21" s="514"/>
      <c r="R21" s="514"/>
      <c r="S21" s="512"/>
      <c r="T21" s="534" t="str">
        <f>(IFERROR(ROUNDDOWN(T20/T19*100,0),""))</f>
        <v/>
      </c>
      <c r="U21" s="1049" t="str">
        <f>(IFERROR(ROUNDDOWN(U20/U19*100,0),""))</f>
        <v/>
      </c>
      <c r="V21" s="1050"/>
      <c r="W21" s="1050"/>
      <c r="X21" s="514" t="s">
        <v>674</v>
      </c>
      <c r="Y21" s="384"/>
      <c r="Z21" s="535"/>
      <c r="AA21" s="532"/>
      <c r="AB21" s="367"/>
      <c r="AC21" s="367"/>
      <c r="AE21" s="385"/>
    </row>
    <row r="22" spans="2:31" x14ac:dyDescent="0.4">
      <c r="B22" s="384"/>
      <c r="D22" s="265" t="s">
        <v>874</v>
      </c>
      <c r="Z22" s="535"/>
      <c r="AA22" s="532"/>
      <c r="AB22" s="367"/>
      <c r="AC22" s="367"/>
      <c r="AE22" s="385"/>
    </row>
    <row r="23" spans="2:31" x14ac:dyDescent="0.4">
      <c r="B23" s="384"/>
      <c r="E23" s="265" t="s">
        <v>875</v>
      </c>
      <c r="Z23" s="535"/>
      <c r="AA23" s="532"/>
      <c r="AB23" s="367"/>
      <c r="AC23" s="367"/>
      <c r="AE23" s="385"/>
    </row>
    <row r="24" spans="2:31" x14ac:dyDescent="0.4">
      <c r="B24" s="384"/>
      <c r="Z24" s="535"/>
      <c r="AA24" s="532"/>
      <c r="AB24" s="367"/>
      <c r="AC24" s="367"/>
      <c r="AE24" s="385"/>
    </row>
    <row r="25" spans="2:31" x14ac:dyDescent="0.4">
      <c r="B25" s="384"/>
      <c r="C25" s="528" t="s">
        <v>677</v>
      </c>
      <c r="D25" s="265" t="s">
        <v>876</v>
      </c>
      <c r="Z25" s="529"/>
      <c r="AA25" s="532"/>
      <c r="AB25" s="367" t="s">
        <v>377</v>
      </c>
      <c r="AC25" s="367" t="s">
        <v>269</v>
      </c>
      <c r="AD25" s="367" t="s">
        <v>377</v>
      </c>
      <c r="AE25" s="385"/>
    </row>
    <row r="26" spans="2:31" x14ac:dyDescent="0.4">
      <c r="B26" s="384"/>
      <c r="C26" s="528"/>
      <c r="D26" s="265" t="s">
        <v>877</v>
      </c>
      <c r="Z26" s="529"/>
      <c r="AA26" s="532"/>
      <c r="AB26" s="367"/>
      <c r="AC26" s="367"/>
      <c r="AD26" s="367"/>
      <c r="AE26" s="385"/>
    </row>
    <row r="27" spans="2:31" x14ac:dyDescent="0.4">
      <c r="B27" s="384"/>
      <c r="C27" s="528"/>
      <c r="D27" s="265" t="s">
        <v>878</v>
      </c>
      <c r="Z27" s="529"/>
      <c r="AA27" s="532"/>
      <c r="AB27" s="367"/>
      <c r="AC27" s="367"/>
      <c r="AD27" s="367"/>
      <c r="AE27" s="385"/>
    </row>
    <row r="28" spans="2:31" x14ac:dyDescent="0.4">
      <c r="B28" s="384"/>
      <c r="C28" s="528"/>
      <c r="D28" s="265" t="s">
        <v>879</v>
      </c>
      <c r="Z28" s="529"/>
      <c r="AA28" s="532"/>
      <c r="AB28" s="367"/>
      <c r="AC28" s="367"/>
      <c r="AD28" s="367"/>
      <c r="AE28" s="385"/>
    </row>
    <row r="29" spans="2:31" ht="6" customHeight="1" x14ac:dyDescent="0.4">
      <c r="B29" s="384"/>
      <c r="Z29" s="535"/>
      <c r="AA29" s="532"/>
      <c r="AB29" s="367"/>
      <c r="AC29" s="367"/>
      <c r="AE29" s="385"/>
    </row>
    <row r="30" spans="2:31" x14ac:dyDescent="0.4">
      <c r="B30" s="384"/>
      <c r="C30" s="528"/>
      <c r="D30" s="608" t="s">
        <v>880</v>
      </c>
      <c r="E30" s="518"/>
      <c r="F30" s="518"/>
      <c r="G30" s="518"/>
      <c r="H30" s="518"/>
      <c r="I30" s="518"/>
      <c r="J30" s="518"/>
      <c r="K30" s="518"/>
      <c r="L30" s="518"/>
      <c r="M30" s="518"/>
      <c r="N30" s="518"/>
      <c r="O30" s="516"/>
      <c r="P30" s="516"/>
      <c r="Q30" s="516"/>
      <c r="R30" s="516"/>
      <c r="S30" s="516"/>
      <c r="T30" s="519"/>
      <c r="U30" s="991"/>
      <c r="V30" s="992"/>
      <c r="W30" s="992"/>
      <c r="X30" s="993" t="s">
        <v>671</v>
      </c>
      <c r="Z30" s="535"/>
      <c r="AA30" s="532"/>
      <c r="AB30" s="367"/>
      <c r="AC30" s="367"/>
      <c r="AE30" s="385"/>
    </row>
    <row r="31" spans="2:31" x14ac:dyDescent="0.4">
      <c r="B31" s="384"/>
      <c r="C31" s="528"/>
      <c r="D31" s="609" t="s">
        <v>881</v>
      </c>
      <c r="E31" s="507"/>
      <c r="F31" s="507"/>
      <c r="G31" s="507"/>
      <c r="H31" s="507"/>
      <c r="I31" s="507"/>
      <c r="J31" s="507"/>
      <c r="K31" s="507"/>
      <c r="L31" s="507"/>
      <c r="M31" s="507"/>
      <c r="N31" s="507"/>
      <c r="T31" s="385"/>
      <c r="U31" s="994"/>
      <c r="V31" s="747"/>
      <c r="W31" s="747"/>
      <c r="X31" s="995"/>
      <c r="Z31" s="535"/>
      <c r="AA31" s="532"/>
      <c r="AB31" s="367"/>
      <c r="AC31" s="367"/>
      <c r="AE31" s="385"/>
    </row>
    <row r="32" spans="2:31" x14ac:dyDescent="0.4">
      <c r="B32" s="384"/>
      <c r="C32" s="528"/>
      <c r="D32" s="609" t="s">
        <v>882</v>
      </c>
      <c r="E32" s="507"/>
      <c r="F32" s="507"/>
      <c r="G32" s="507"/>
      <c r="H32" s="507"/>
      <c r="I32" s="507"/>
      <c r="J32" s="507"/>
      <c r="K32" s="507"/>
      <c r="L32" s="507"/>
      <c r="M32" s="507"/>
      <c r="N32" s="507"/>
      <c r="T32" s="385"/>
      <c r="U32" s="994"/>
      <c r="V32" s="747"/>
      <c r="W32" s="747"/>
      <c r="X32" s="995"/>
      <c r="Z32" s="535"/>
      <c r="AA32" s="532"/>
      <c r="AB32" s="367"/>
      <c r="AC32" s="367"/>
      <c r="AE32" s="385"/>
    </row>
    <row r="33" spans="2:35" x14ac:dyDescent="0.4">
      <c r="B33" s="384"/>
      <c r="C33" s="528"/>
      <c r="D33" s="610" t="s">
        <v>883</v>
      </c>
      <c r="E33" s="548"/>
      <c r="F33" s="548"/>
      <c r="G33" s="548"/>
      <c r="H33" s="548"/>
      <c r="I33" s="548"/>
      <c r="J33" s="548"/>
      <c r="K33" s="548"/>
      <c r="L33" s="548"/>
      <c r="M33" s="548"/>
      <c r="N33" s="548"/>
      <c r="O33" s="380"/>
      <c r="P33" s="380"/>
      <c r="Q33" s="380"/>
      <c r="R33" s="380"/>
      <c r="S33" s="380"/>
      <c r="T33" s="381"/>
      <c r="U33" s="822"/>
      <c r="V33" s="823"/>
      <c r="W33" s="823"/>
      <c r="X33" s="824"/>
      <c r="Z33" s="535"/>
      <c r="AA33" s="532"/>
      <c r="AB33" s="367"/>
      <c r="AC33" s="367"/>
      <c r="AE33" s="385"/>
    </row>
    <row r="34" spans="2:35" ht="4.5" customHeight="1" x14ac:dyDescent="0.4">
      <c r="B34" s="384"/>
      <c r="C34" s="528"/>
      <c r="D34" s="507"/>
      <c r="E34" s="507"/>
      <c r="F34" s="507"/>
      <c r="G34" s="507"/>
      <c r="H34" s="507"/>
      <c r="I34" s="507"/>
      <c r="J34" s="507"/>
      <c r="K34" s="507"/>
      <c r="L34" s="507"/>
      <c r="M34" s="507"/>
      <c r="N34" s="507"/>
      <c r="U34" s="367"/>
      <c r="V34" s="367"/>
      <c r="W34" s="367"/>
      <c r="Z34" s="535"/>
      <c r="AA34" s="532"/>
      <c r="AB34" s="367"/>
      <c r="AC34" s="367"/>
      <c r="AE34" s="385"/>
    </row>
    <row r="35" spans="2:35" x14ac:dyDescent="0.4">
      <c r="B35" s="384"/>
      <c r="C35" s="528"/>
      <c r="J35" s="747"/>
      <c r="K35" s="747"/>
      <c r="L35" s="747"/>
      <c r="M35" s="747"/>
      <c r="N35" s="747"/>
      <c r="O35" s="747"/>
      <c r="P35" s="747"/>
      <c r="Q35" s="747"/>
      <c r="R35" s="747"/>
      <c r="S35" s="747"/>
      <c r="T35" s="747"/>
      <c r="U35" s="747"/>
      <c r="V35" s="747"/>
      <c r="Z35" s="531"/>
      <c r="AA35" s="532"/>
      <c r="AB35" s="367"/>
      <c r="AC35" s="367"/>
      <c r="AE35" s="385"/>
    </row>
    <row r="36" spans="2:35" x14ac:dyDescent="0.4">
      <c r="B36" s="384"/>
      <c r="C36" s="528" t="s">
        <v>698</v>
      </c>
      <c r="D36" s="265" t="s">
        <v>884</v>
      </c>
      <c r="Z36" s="529"/>
      <c r="AA36" s="530"/>
      <c r="AB36" s="367" t="s">
        <v>377</v>
      </c>
      <c r="AC36" s="367" t="s">
        <v>269</v>
      </c>
      <c r="AD36" s="367" t="s">
        <v>377</v>
      </c>
      <c r="AE36" s="385"/>
    </row>
    <row r="37" spans="2:35" x14ac:dyDescent="0.4">
      <c r="B37" s="384"/>
      <c r="D37" s="265" t="s">
        <v>885</v>
      </c>
      <c r="E37" s="507"/>
      <c r="F37" s="507"/>
      <c r="G37" s="507"/>
      <c r="H37" s="507"/>
      <c r="I37" s="507"/>
      <c r="J37" s="507"/>
      <c r="K37" s="507"/>
      <c r="L37" s="507"/>
      <c r="M37" s="507"/>
      <c r="N37" s="507"/>
      <c r="O37" s="539"/>
      <c r="P37" s="539"/>
      <c r="Q37" s="539"/>
      <c r="Z37" s="535"/>
      <c r="AA37" s="532"/>
      <c r="AB37" s="367"/>
      <c r="AC37" s="367"/>
      <c r="AE37" s="385"/>
    </row>
    <row r="38" spans="2:35" ht="14.25" customHeight="1" x14ac:dyDescent="0.4">
      <c r="B38" s="384"/>
      <c r="C38" s="528"/>
      <c r="Z38" s="529"/>
      <c r="AA38" s="530"/>
      <c r="AB38" s="367"/>
      <c r="AC38" s="367"/>
      <c r="AD38" s="367"/>
      <c r="AE38" s="385"/>
    </row>
    <row r="39" spans="2:35" ht="14.25" customHeight="1" x14ac:dyDescent="0.4">
      <c r="B39" s="384"/>
      <c r="C39" s="528" t="s">
        <v>886</v>
      </c>
      <c r="D39" s="265" t="s">
        <v>887</v>
      </c>
      <c r="Z39" s="529"/>
      <c r="AA39" s="530"/>
      <c r="AB39" s="367" t="s">
        <v>377</v>
      </c>
      <c r="AC39" s="367" t="s">
        <v>269</v>
      </c>
      <c r="AD39" s="367" t="s">
        <v>377</v>
      </c>
      <c r="AE39" s="385"/>
    </row>
    <row r="40" spans="2:35" ht="14.25" customHeight="1" x14ac:dyDescent="0.4">
      <c r="B40" s="384"/>
      <c r="C40" s="528"/>
      <c r="D40" s="265" t="s">
        <v>888</v>
      </c>
      <c r="Z40" s="529"/>
      <c r="AA40" s="530"/>
      <c r="AB40" s="367"/>
      <c r="AC40" s="367"/>
      <c r="AD40" s="367"/>
      <c r="AE40" s="385"/>
    </row>
    <row r="41" spans="2:35" x14ac:dyDescent="0.4">
      <c r="B41" s="384"/>
      <c r="D41" s="265" t="s">
        <v>889</v>
      </c>
      <c r="Z41" s="535"/>
      <c r="AA41" s="532"/>
      <c r="AB41" s="367"/>
      <c r="AC41" s="367"/>
      <c r="AE41" s="385"/>
    </row>
    <row r="42" spans="2:35" x14ac:dyDescent="0.4">
      <c r="B42" s="384"/>
      <c r="Z42" s="531"/>
      <c r="AA42" s="532"/>
      <c r="AB42" s="367"/>
      <c r="AC42" s="367"/>
      <c r="AE42" s="385"/>
    </row>
    <row r="43" spans="2:35" x14ac:dyDescent="0.4">
      <c r="B43" s="384" t="s">
        <v>890</v>
      </c>
      <c r="Z43" s="535"/>
      <c r="AA43" s="532"/>
      <c r="AB43" s="367"/>
      <c r="AC43" s="367"/>
      <c r="AE43" s="385"/>
    </row>
    <row r="44" spans="2:35" ht="17.25" customHeight="1" x14ac:dyDescent="0.4">
      <c r="B44" s="384"/>
      <c r="C44" s="528" t="s">
        <v>667</v>
      </c>
      <c r="D44" s="265" t="s">
        <v>891</v>
      </c>
      <c r="Z44" s="529"/>
      <c r="AA44" s="530"/>
      <c r="AB44" s="367" t="s">
        <v>377</v>
      </c>
      <c r="AC44" s="367" t="s">
        <v>269</v>
      </c>
      <c r="AD44" s="367" t="s">
        <v>377</v>
      </c>
      <c r="AE44" s="385"/>
    </row>
    <row r="45" spans="2:35" ht="18.75" customHeight="1" x14ac:dyDescent="0.4">
      <c r="B45" s="384"/>
      <c r="D45" s="265" t="s">
        <v>892</v>
      </c>
      <c r="Z45" s="535"/>
      <c r="AA45" s="532"/>
      <c r="AB45" s="367"/>
      <c r="AC45" s="367"/>
      <c r="AE45" s="385"/>
    </row>
    <row r="46" spans="2:35" ht="7.5" customHeight="1" x14ac:dyDescent="0.4">
      <c r="B46" s="384"/>
      <c r="W46" s="538"/>
      <c r="Z46" s="385"/>
      <c r="AA46" s="532"/>
      <c r="AB46" s="367"/>
      <c r="AC46" s="367"/>
      <c r="AE46" s="385"/>
      <c r="AI46" s="539"/>
    </row>
    <row r="47" spans="2:35" x14ac:dyDescent="0.4">
      <c r="B47" s="384"/>
      <c r="E47" s="507"/>
      <c r="F47" s="507"/>
      <c r="G47" s="507"/>
      <c r="H47" s="507"/>
      <c r="I47" s="507"/>
      <c r="J47" s="507"/>
      <c r="K47" s="507"/>
      <c r="L47" s="507"/>
      <c r="M47" s="507"/>
      <c r="N47" s="507"/>
      <c r="O47" s="539"/>
      <c r="P47" s="539"/>
      <c r="Q47" s="539"/>
      <c r="Z47" s="535"/>
      <c r="AA47" s="532"/>
      <c r="AB47" s="367"/>
      <c r="AC47" s="367"/>
      <c r="AE47" s="385"/>
    </row>
    <row r="48" spans="2:35" x14ac:dyDescent="0.4">
      <c r="B48" s="384"/>
      <c r="C48" s="528" t="s">
        <v>677</v>
      </c>
      <c r="D48" s="611" t="s">
        <v>893</v>
      </c>
      <c r="Z48" s="529"/>
      <c r="AA48" s="532"/>
      <c r="AB48" s="367" t="s">
        <v>377</v>
      </c>
      <c r="AC48" s="367" t="s">
        <v>269</v>
      </c>
      <c r="AD48" s="367" t="s">
        <v>377</v>
      </c>
      <c r="AE48" s="385"/>
    </row>
    <row r="49" spans="2:31" x14ac:dyDescent="0.4">
      <c r="B49" s="384"/>
      <c r="C49" s="528"/>
      <c r="D49" s="265" t="s">
        <v>894</v>
      </c>
      <c r="Z49" s="529"/>
      <c r="AA49" s="532"/>
      <c r="AB49" s="367"/>
      <c r="AC49" s="367"/>
      <c r="AD49" s="367"/>
      <c r="AE49" s="385"/>
    </row>
    <row r="50" spans="2:31" x14ac:dyDescent="0.4">
      <c r="B50" s="384"/>
      <c r="C50" s="528"/>
      <c r="D50" s="265" t="s">
        <v>895</v>
      </c>
      <c r="Z50" s="529"/>
      <c r="AA50" s="532"/>
      <c r="AB50" s="367"/>
      <c r="AC50" s="367"/>
      <c r="AD50" s="367"/>
      <c r="AE50" s="385"/>
    </row>
    <row r="51" spans="2:31" ht="6" customHeight="1" x14ac:dyDescent="0.4">
      <c r="B51" s="384"/>
      <c r="Z51" s="535"/>
      <c r="AA51" s="532"/>
      <c r="AB51" s="367"/>
      <c r="AC51" s="367"/>
      <c r="AE51" s="385"/>
    </row>
    <row r="52" spans="2:31" x14ac:dyDescent="0.4">
      <c r="B52" s="384"/>
      <c r="C52" s="528"/>
      <c r="D52" s="608" t="s">
        <v>896</v>
      </c>
      <c r="E52" s="518"/>
      <c r="F52" s="518"/>
      <c r="G52" s="518"/>
      <c r="H52" s="518"/>
      <c r="I52" s="518"/>
      <c r="J52" s="518"/>
      <c r="K52" s="518"/>
      <c r="L52" s="518"/>
      <c r="M52" s="518"/>
      <c r="N52" s="518"/>
      <c r="O52" s="516"/>
      <c r="P52" s="516"/>
      <c r="Q52" s="516"/>
      <c r="R52" s="516"/>
      <c r="S52" s="516"/>
      <c r="T52" s="516"/>
      <c r="U52" s="991"/>
      <c r="V52" s="992"/>
      <c r="W52" s="992"/>
      <c r="X52" s="993" t="s">
        <v>671</v>
      </c>
      <c r="Z52" s="535"/>
      <c r="AA52" s="532"/>
      <c r="AB52" s="367"/>
      <c r="AC52" s="367"/>
      <c r="AE52" s="385"/>
    </row>
    <row r="53" spans="2:31" x14ac:dyDescent="0.4">
      <c r="B53" s="384"/>
      <c r="C53" s="528"/>
      <c r="D53" s="610" t="s">
        <v>897</v>
      </c>
      <c r="E53" s="548"/>
      <c r="F53" s="548"/>
      <c r="G53" s="548"/>
      <c r="H53" s="548"/>
      <c r="I53" s="548"/>
      <c r="J53" s="548"/>
      <c r="K53" s="548"/>
      <c r="L53" s="548"/>
      <c r="M53" s="548"/>
      <c r="N53" s="548"/>
      <c r="O53" s="380"/>
      <c r="P53" s="380"/>
      <c r="Q53" s="380"/>
      <c r="R53" s="380"/>
      <c r="S53" s="380"/>
      <c r="T53" s="380"/>
      <c r="U53" s="822"/>
      <c r="V53" s="823"/>
      <c r="W53" s="823"/>
      <c r="X53" s="824"/>
      <c r="Z53" s="535"/>
      <c r="AA53" s="532"/>
      <c r="AB53" s="367"/>
      <c r="AC53" s="367"/>
      <c r="AE53" s="385"/>
    </row>
    <row r="54" spans="2:31" ht="4.5" customHeight="1" x14ac:dyDescent="0.4">
      <c r="B54" s="384"/>
      <c r="C54" s="528"/>
      <c r="D54" s="507"/>
      <c r="E54" s="507"/>
      <c r="F54" s="507"/>
      <c r="G54" s="507"/>
      <c r="H54" s="507"/>
      <c r="I54" s="507"/>
      <c r="J54" s="507"/>
      <c r="K54" s="507"/>
      <c r="L54" s="507"/>
      <c r="M54" s="507"/>
      <c r="N54" s="507"/>
      <c r="U54" s="367"/>
      <c r="V54" s="367"/>
      <c r="W54" s="367"/>
      <c r="Z54" s="535"/>
      <c r="AA54" s="532"/>
      <c r="AB54" s="367"/>
      <c r="AC54" s="367"/>
      <c r="AE54" s="385"/>
    </row>
    <row r="55" spans="2:31" x14ac:dyDescent="0.4">
      <c r="B55" s="384"/>
      <c r="D55" s="367"/>
      <c r="E55" s="539"/>
      <c r="F55" s="539"/>
      <c r="G55" s="539"/>
      <c r="H55" s="539"/>
      <c r="I55" s="539"/>
      <c r="J55" s="539"/>
      <c r="K55" s="539"/>
      <c r="L55" s="539"/>
      <c r="M55" s="539"/>
      <c r="N55" s="539"/>
      <c r="Q55" s="367"/>
      <c r="S55" s="538"/>
      <c r="T55" s="538"/>
      <c r="U55" s="538"/>
      <c r="V55" s="538"/>
      <c r="Z55" s="531"/>
      <c r="AA55" s="532"/>
      <c r="AB55" s="367"/>
      <c r="AC55" s="367"/>
      <c r="AE55" s="385"/>
    </row>
    <row r="56" spans="2:31" x14ac:dyDescent="0.4">
      <c r="B56" s="383"/>
      <c r="C56" s="540"/>
      <c r="D56" s="380"/>
      <c r="E56" s="380"/>
      <c r="F56" s="380"/>
      <c r="G56" s="380"/>
      <c r="H56" s="380"/>
      <c r="I56" s="380"/>
      <c r="J56" s="380"/>
      <c r="K56" s="380"/>
      <c r="L56" s="380"/>
      <c r="M56" s="380"/>
      <c r="N56" s="380"/>
      <c r="O56" s="380"/>
      <c r="P56" s="380"/>
      <c r="Q56" s="380"/>
      <c r="R56" s="380"/>
      <c r="S56" s="380"/>
      <c r="T56" s="380"/>
      <c r="U56" s="380"/>
      <c r="V56" s="380"/>
      <c r="W56" s="380"/>
      <c r="X56" s="380"/>
      <c r="Y56" s="380"/>
      <c r="Z56" s="381"/>
      <c r="AA56" s="379"/>
      <c r="AB56" s="386"/>
      <c r="AC56" s="386"/>
      <c r="AD56" s="380"/>
      <c r="AE56" s="381"/>
    </row>
    <row r="57" spans="2:31" x14ac:dyDescent="0.4">
      <c r="B57" s="265" t="s">
        <v>616</v>
      </c>
      <c r="D57" s="265" t="s">
        <v>898</v>
      </c>
    </row>
    <row r="58" spans="2:31" x14ac:dyDescent="0.4">
      <c r="D58" s="265" t="s">
        <v>709</v>
      </c>
    </row>
    <row r="59" spans="2:31" ht="3.75" customHeight="1" x14ac:dyDescent="0.4"/>
    <row r="60" spans="2:31" x14ac:dyDescent="0.4">
      <c r="C60" s="612"/>
    </row>
    <row r="61" spans="2:31" x14ac:dyDescent="0.4">
      <c r="C61" s="612"/>
    </row>
    <row r="62" spans="2:31" x14ac:dyDescent="0.4">
      <c r="C62" s="612"/>
    </row>
    <row r="63" spans="2:31" x14ac:dyDescent="0.4">
      <c r="C63" s="612"/>
    </row>
    <row r="64" spans="2:31" x14ac:dyDescent="0.4">
      <c r="C64" s="612"/>
    </row>
    <row r="66" spans="3:26" x14ac:dyDescent="0.4">
      <c r="C66" s="612"/>
      <c r="E66" s="612"/>
      <c r="F66" s="612"/>
      <c r="G66" s="612"/>
      <c r="H66" s="612"/>
      <c r="I66" s="612"/>
      <c r="J66" s="612"/>
      <c r="K66" s="612"/>
      <c r="L66" s="612"/>
      <c r="M66" s="612"/>
      <c r="N66" s="612"/>
      <c r="O66" s="612"/>
      <c r="P66" s="612"/>
      <c r="Q66" s="612"/>
      <c r="R66" s="612"/>
      <c r="S66" s="612"/>
      <c r="T66" s="612"/>
      <c r="U66" s="612"/>
      <c r="V66" s="612"/>
      <c r="W66" s="612"/>
      <c r="X66" s="612"/>
      <c r="Y66" s="612"/>
      <c r="Z66" s="612"/>
    </row>
    <row r="67" spans="3:26" x14ac:dyDescent="0.4">
      <c r="C67" s="612"/>
      <c r="E67" s="612"/>
      <c r="F67" s="612"/>
      <c r="G67" s="612"/>
      <c r="H67" s="612"/>
      <c r="I67" s="612"/>
      <c r="J67" s="612"/>
      <c r="K67" s="612"/>
      <c r="L67" s="612"/>
      <c r="M67" s="612"/>
      <c r="N67" s="612"/>
      <c r="O67" s="612"/>
      <c r="P67" s="612"/>
      <c r="Q67" s="612"/>
      <c r="R67" s="612"/>
      <c r="S67" s="612"/>
      <c r="T67" s="612"/>
      <c r="U67" s="612"/>
      <c r="V67" s="612"/>
      <c r="W67" s="612"/>
      <c r="X67" s="612"/>
      <c r="Y67" s="612"/>
      <c r="Z67" s="612"/>
    </row>
    <row r="68" spans="3:26" x14ac:dyDescent="0.4">
      <c r="C68" s="612"/>
      <c r="E68" s="612"/>
      <c r="F68" s="612"/>
      <c r="G68" s="612"/>
      <c r="H68" s="612"/>
      <c r="I68" s="612"/>
      <c r="J68" s="612"/>
      <c r="K68" s="612"/>
      <c r="L68" s="612"/>
      <c r="M68" s="612"/>
      <c r="N68" s="612"/>
      <c r="O68" s="612"/>
      <c r="P68" s="612"/>
      <c r="Q68" s="612"/>
      <c r="R68" s="612"/>
      <c r="S68" s="612"/>
      <c r="T68" s="612"/>
      <c r="U68" s="612"/>
      <c r="V68" s="612"/>
      <c r="W68" s="612"/>
      <c r="X68" s="612"/>
      <c r="Y68" s="612"/>
      <c r="Z68" s="612"/>
    </row>
    <row r="69" spans="3:26" x14ac:dyDescent="0.4">
      <c r="C69" s="612"/>
      <c r="D69" s="612"/>
      <c r="E69" s="612"/>
      <c r="F69" s="612"/>
      <c r="G69" s="612"/>
      <c r="H69" s="612"/>
      <c r="I69" s="612"/>
      <c r="J69" s="612"/>
      <c r="K69" s="612"/>
      <c r="L69" s="612"/>
      <c r="M69" s="612"/>
      <c r="N69" s="612"/>
      <c r="O69" s="612"/>
      <c r="P69" s="612"/>
      <c r="Q69" s="612"/>
      <c r="R69" s="612"/>
      <c r="S69" s="612"/>
      <c r="T69" s="612"/>
      <c r="U69" s="612"/>
      <c r="V69" s="612"/>
      <c r="W69" s="612"/>
      <c r="X69" s="612"/>
      <c r="Y69" s="612"/>
      <c r="Z69" s="612"/>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0C00-000000000000}">
      <formula1>"□,■"</formula1>
    </dataValidation>
  </dataValidations>
  <pageMargins left="0.7" right="0.7" top="0.75" bottom="0.75" header="0.3" footer="0.3"/>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K123"/>
  <sheetViews>
    <sheetView view="pageBreakPreview" zoomScaleNormal="100" zoomScaleSheetLayoutView="100" workbookViewId="0"/>
  </sheetViews>
  <sheetFormatPr defaultColWidth="4" defaultRowHeight="13.5" x14ac:dyDescent="0.4"/>
  <cols>
    <col min="1" max="1" width="1.5" style="265" customWidth="1"/>
    <col min="2" max="2" width="2.375" style="265" customWidth="1"/>
    <col min="3" max="3" width="1.125" style="265" customWidth="1"/>
    <col min="4" max="18" width="4" style="265"/>
    <col min="19" max="19" width="8.125" style="265" customWidth="1"/>
    <col min="20" max="20" width="4" style="265"/>
    <col min="21" max="21" width="2.375" style="265" customWidth="1"/>
    <col min="22" max="22" width="4" style="265"/>
    <col min="23" max="23" width="2.25" style="265" customWidth="1"/>
    <col min="24" max="24" width="4" style="265"/>
    <col min="25" max="25" width="2.375" style="265" customWidth="1"/>
    <col min="26" max="26" width="1.5" style="265" customWidth="1"/>
    <col min="27" max="16384" width="4" style="265"/>
  </cols>
  <sheetData>
    <row r="2" spans="2:25" x14ac:dyDescent="0.15">
      <c r="B2" s="265" t="s">
        <v>899</v>
      </c>
      <c r="C2" s="521"/>
      <c r="D2" s="521"/>
      <c r="E2" s="521"/>
      <c r="F2" s="521"/>
      <c r="G2" s="521"/>
      <c r="H2" s="521"/>
      <c r="I2" s="521"/>
      <c r="J2" s="521"/>
      <c r="K2" s="521"/>
      <c r="L2" s="521"/>
      <c r="M2" s="521"/>
      <c r="N2" s="521"/>
      <c r="O2" s="521"/>
      <c r="P2" s="521"/>
      <c r="Q2" s="521"/>
      <c r="R2" s="521"/>
      <c r="S2" s="521"/>
      <c r="T2" s="521"/>
      <c r="U2" s="521"/>
      <c r="V2" s="521"/>
      <c r="W2" s="521"/>
      <c r="X2" s="521"/>
      <c r="Y2" s="521"/>
    </row>
    <row r="4" spans="2:25" x14ac:dyDescent="0.4">
      <c r="B4" s="747" t="s">
        <v>900</v>
      </c>
      <c r="C4" s="747"/>
      <c r="D4" s="747"/>
      <c r="E4" s="747"/>
      <c r="F4" s="747"/>
      <c r="G4" s="747"/>
      <c r="H4" s="747"/>
      <c r="I4" s="747"/>
      <c r="J4" s="747"/>
      <c r="K4" s="747"/>
      <c r="L4" s="747"/>
      <c r="M4" s="747"/>
      <c r="N4" s="747"/>
      <c r="O4" s="747"/>
      <c r="P4" s="747"/>
      <c r="Q4" s="747"/>
      <c r="R4" s="747"/>
      <c r="S4" s="747"/>
      <c r="T4" s="747"/>
      <c r="U4" s="747"/>
      <c r="V4" s="747"/>
      <c r="W4" s="747"/>
      <c r="X4" s="747"/>
      <c r="Y4" s="747"/>
    </row>
    <row r="6" spans="2:25" ht="23.25" customHeight="1" x14ac:dyDescent="0.4">
      <c r="B6" s="1008" t="s">
        <v>901</v>
      </c>
      <c r="C6" s="1008"/>
      <c r="D6" s="1008"/>
      <c r="E6" s="1008"/>
      <c r="F6" s="1008"/>
      <c r="G6" s="1016"/>
      <c r="H6" s="1017"/>
      <c r="I6" s="1017"/>
      <c r="J6" s="1017"/>
      <c r="K6" s="1017"/>
      <c r="L6" s="1017"/>
      <c r="M6" s="1017"/>
      <c r="N6" s="1017"/>
      <c r="O6" s="1017"/>
      <c r="P6" s="1017"/>
      <c r="Q6" s="1017"/>
      <c r="R6" s="1017"/>
      <c r="S6" s="1017"/>
      <c r="T6" s="1017"/>
      <c r="U6" s="1017"/>
      <c r="V6" s="1017"/>
      <c r="W6" s="1017"/>
      <c r="X6" s="1017"/>
      <c r="Y6" s="1048"/>
    </row>
    <row r="7" spans="2:25" ht="23.25" customHeight="1" x14ac:dyDescent="0.4">
      <c r="B7" s="1008" t="s">
        <v>647</v>
      </c>
      <c r="C7" s="1008"/>
      <c r="D7" s="1008"/>
      <c r="E7" s="1008"/>
      <c r="F7" s="1008"/>
      <c r="G7" s="513" t="s">
        <v>377</v>
      </c>
      <c r="H7" s="512" t="s">
        <v>728</v>
      </c>
      <c r="I7" s="512"/>
      <c r="J7" s="512"/>
      <c r="K7" s="512"/>
      <c r="L7" s="513" t="s">
        <v>377</v>
      </c>
      <c r="M7" s="512" t="s">
        <v>729</v>
      </c>
      <c r="N7" s="512"/>
      <c r="O7" s="512"/>
      <c r="P7" s="512"/>
      <c r="Q7" s="513" t="s">
        <v>377</v>
      </c>
      <c r="R7" s="512" t="s">
        <v>730</v>
      </c>
      <c r="S7" s="512"/>
      <c r="T7" s="512"/>
      <c r="U7" s="512"/>
      <c r="V7" s="512"/>
      <c r="W7" s="514"/>
      <c r="X7" s="514"/>
      <c r="Y7" s="515"/>
    </row>
    <row r="8" spans="2:25" ht="20.100000000000001" customHeight="1" x14ac:dyDescent="0.4">
      <c r="B8" s="991" t="s">
        <v>661</v>
      </c>
      <c r="C8" s="992"/>
      <c r="D8" s="992"/>
      <c r="E8" s="992"/>
      <c r="F8" s="993"/>
      <c r="G8" s="527" t="s">
        <v>377</v>
      </c>
      <c r="H8" s="861" t="s">
        <v>902</v>
      </c>
      <c r="I8" s="861"/>
      <c r="J8" s="861"/>
      <c r="K8" s="861"/>
      <c r="L8" s="861"/>
      <c r="M8" s="861"/>
      <c r="N8" s="861"/>
      <c r="O8" s="861"/>
      <c r="P8" s="861"/>
      <c r="Q8" s="861"/>
      <c r="R8" s="861"/>
      <c r="S8" s="861"/>
      <c r="T8" s="861"/>
      <c r="U8" s="861"/>
      <c r="V8" s="861"/>
      <c r="W8" s="861"/>
      <c r="X8" s="861"/>
      <c r="Y8" s="863"/>
    </row>
    <row r="9" spans="2:25" ht="20.100000000000001" customHeight="1" x14ac:dyDescent="0.4">
      <c r="B9" s="822"/>
      <c r="C9" s="823"/>
      <c r="D9" s="823"/>
      <c r="E9" s="823"/>
      <c r="F9" s="824"/>
      <c r="G9" s="379" t="s">
        <v>377</v>
      </c>
      <c r="H9" s="867" t="s">
        <v>903</v>
      </c>
      <c r="I9" s="867"/>
      <c r="J9" s="867"/>
      <c r="K9" s="867"/>
      <c r="L9" s="867"/>
      <c r="M9" s="867"/>
      <c r="N9" s="867"/>
      <c r="O9" s="867"/>
      <c r="P9" s="867"/>
      <c r="Q9" s="867"/>
      <c r="R9" s="867"/>
      <c r="S9" s="867"/>
      <c r="T9" s="867"/>
      <c r="U9" s="867"/>
      <c r="V9" s="867"/>
      <c r="W9" s="867"/>
      <c r="X9" s="867"/>
      <c r="Y9" s="868"/>
    </row>
    <row r="10" spans="2:25" ht="10.5" customHeight="1" x14ac:dyDescent="0.4">
      <c r="B10" s="367"/>
      <c r="C10" s="367"/>
      <c r="D10" s="367"/>
      <c r="E10" s="367"/>
      <c r="F10" s="367"/>
      <c r="G10" s="507"/>
      <c r="I10" s="538"/>
      <c r="J10" s="538"/>
      <c r="K10" s="538"/>
      <c r="L10" s="538"/>
      <c r="M10" s="538"/>
      <c r="N10" s="538"/>
      <c r="O10" s="538"/>
      <c r="P10" s="538"/>
      <c r="Q10" s="538"/>
      <c r="R10" s="538"/>
      <c r="S10" s="538"/>
      <c r="T10" s="538"/>
      <c r="U10" s="538"/>
      <c r="V10" s="538"/>
      <c r="W10" s="538"/>
      <c r="X10" s="538"/>
      <c r="Y10" s="538"/>
    </row>
    <row r="11" spans="2:25" ht="17.25" customHeight="1" x14ac:dyDescent="0.4">
      <c r="B11" s="265" t="s">
        <v>904</v>
      </c>
      <c r="C11" s="367"/>
      <c r="D11" s="367"/>
      <c r="E11" s="367"/>
      <c r="F11" s="367"/>
      <c r="G11" s="507"/>
      <c r="I11" s="538"/>
      <c r="J11" s="538"/>
      <c r="K11" s="538"/>
      <c r="L11" s="538"/>
      <c r="M11" s="538"/>
      <c r="N11" s="538"/>
      <c r="O11" s="538"/>
      <c r="P11" s="538"/>
      <c r="Q11" s="538"/>
      <c r="R11" s="538"/>
      <c r="S11" s="538"/>
      <c r="T11" s="538"/>
    </row>
    <row r="12" spans="2:25" ht="6" customHeight="1" x14ac:dyDescent="0.4">
      <c r="B12" s="525"/>
      <c r="C12" s="516"/>
      <c r="D12" s="516"/>
      <c r="E12" s="516"/>
      <c r="F12" s="516"/>
      <c r="G12" s="516"/>
      <c r="H12" s="516"/>
      <c r="I12" s="516"/>
      <c r="J12" s="516"/>
      <c r="K12" s="516"/>
      <c r="L12" s="516"/>
      <c r="M12" s="516"/>
      <c r="N12" s="516"/>
      <c r="O12" s="516"/>
      <c r="P12" s="516"/>
      <c r="Q12" s="516"/>
      <c r="R12" s="516"/>
      <c r="S12" s="516"/>
      <c r="T12" s="516"/>
      <c r="U12" s="525"/>
      <c r="V12" s="613"/>
      <c r="W12" s="613"/>
      <c r="X12" s="613"/>
      <c r="Y12" s="519"/>
    </row>
    <row r="13" spans="2:25" ht="21.75" customHeight="1" x14ac:dyDescent="0.4">
      <c r="B13" s="384"/>
      <c r="C13" s="265" t="s">
        <v>905</v>
      </c>
      <c r="U13" s="384"/>
      <c r="V13" s="551"/>
      <c r="W13" s="551"/>
      <c r="X13" s="551"/>
      <c r="Y13" s="385"/>
    </row>
    <row r="14" spans="2:25" ht="5.25" customHeight="1" x14ac:dyDescent="0.4">
      <c r="B14" s="384"/>
      <c r="U14" s="384"/>
      <c r="Y14" s="385"/>
    </row>
    <row r="15" spans="2:25" ht="28.5" customHeight="1" x14ac:dyDescent="0.4">
      <c r="B15" s="384"/>
      <c r="D15" s="752"/>
      <c r="E15" s="753"/>
      <c r="F15" s="753"/>
      <c r="G15" s="753"/>
      <c r="H15" s="753"/>
      <c r="I15" s="753"/>
      <c r="J15" s="753"/>
      <c r="K15" s="753"/>
      <c r="L15" s="750" t="s">
        <v>906</v>
      </c>
      <c r="M15" s="750"/>
      <c r="N15" s="751"/>
      <c r="O15" s="384"/>
      <c r="T15" s="367"/>
      <c r="U15" s="384"/>
      <c r="V15" s="551" t="s">
        <v>664</v>
      </c>
      <c r="W15" s="551" t="s">
        <v>269</v>
      </c>
      <c r="X15" s="551" t="s">
        <v>665</v>
      </c>
      <c r="Y15" s="385"/>
    </row>
    <row r="16" spans="2:25" ht="6" customHeight="1" x14ac:dyDescent="0.4">
      <c r="B16" s="384"/>
      <c r="U16" s="384"/>
      <c r="Y16" s="385"/>
    </row>
    <row r="17" spans="1:37" ht="19.5" customHeight="1" x14ac:dyDescent="0.4">
      <c r="B17" s="384"/>
      <c r="C17" s="265" t="s">
        <v>907</v>
      </c>
      <c r="U17" s="384"/>
      <c r="V17" s="367" t="s">
        <v>377</v>
      </c>
      <c r="W17" s="367" t="s">
        <v>269</v>
      </c>
      <c r="X17" s="367" t="s">
        <v>377</v>
      </c>
      <c r="Y17" s="385"/>
    </row>
    <row r="18" spans="1:37" ht="6.75" customHeight="1" x14ac:dyDescent="0.4">
      <c r="B18" s="384"/>
      <c r="L18" s="367"/>
      <c r="Q18" s="367"/>
      <c r="U18" s="384"/>
      <c r="Y18" s="385"/>
    </row>
    <row r="19" spans="1:37" ht="27.75" customHeight="1" x14ac:dyDescent="0.4">
      <c r="B19" s="384"/>
      <c r="C19" s="774" t="s">
        <v>908</v>
      </c>
      <c r="D19" s="774"/>
      <c r="E19" s="774"/>
      <c r="F19" s="774"/>
      <c r="G19" s="774"/>
      <c r="H19" s="774"/>
      <c r="I19" s="774"/>
      <c r="J19" s="774"/>
      <c r="K19" s="774"/>
      <c r="L19" s="774"/>
      <c r="M19" s="774"/>
      <c r="N19" s="774"/>
      <c r="O19" s="774"/>
      <c r="P19" s="774"/>
      <c r="Q19" s="774"/>
      <c r="R19" s="774"/>
      <c r="S19" s="774"/>
      <c r="T19" s="775"/>
      <c r="U19" s="384"/>
      <c r="V19" s="367" t="s">
        <v>377</v>
      </c>
      <c r="W19" s="367" t="s">
        <v>269</v>
      </c>
      <c r="X19" s="367" t="s">
        <v>377</v>
      </c>
      <c r="Y19" s="385"/>
    </row>
    <row r="20" spans="1:37" ht="8.25" customHeight="1" x14ac:dyDescent="0.4">
      <c r="B20" s="384"/>
      <c r="L20" s="367"/>
      <c r="Q20" s="367"/>
      <c r="U20" s="384"/>
      <c r="Y20" s="385"/>
    </row>
    <row r="21" spans="1:37" ht="18" customHeight="1" x14ac:dyDescent="0.4">
      <c r="B21" s="384"/>
      <c r="C21" s="265" t="s">
        <v>909</v>
      </c>
      <c r="L21" s="367"/>
      <c r="U21" s="384"/>
      <c r="V21" s="367" t="s">
        <v>377</v>
      </c>
      <c r="W21" s="367" t="s">
        <v>269</v>
      </c>
      <c r="X21" s="367" t="s">
        <v>377</v>
      </c>
      <c r="Y21" s="385"/>
    </row>
    <row r="22" spans="1:37" ht="8.25" customHeight="1" x14ac:dyDescent="0.4">
      <c r="B22" s="384"/>
      <c r="U22" s="384"/>
      <c r="Y22" s="385"/>
    </row>
    <row r="23" spans="1:37" ht="27.75" customHeight="1" x14ac:dyDescent="0.15">
      <c r="B23" s="557"/>
      <c r="C23" s="521"/>
      <c r="D23" s="511" t="s">
        <v>910</v>
      </c>
      <c r="E23" s="768" t="s">
        <v>911</v>
      </c>
      <c r="F23" s="768"/>
      <c r="G23" s="768"/>
      <c r="H23" s="768"/>
      <c r="I23" s="768"/>
      <c r="J23" s="768"/>
      <c r="K23" s="768"/>
      <c r="L23" s="768"/>
      <c r="M23" s="768"/>
      <c r="N23" s="768"/>
      <c r="O23" s="768"/>
      <c r="P23" s="768"/>
      <c r="Q23" s="768"/>
      <c r="R23" s="769"/>
      <c r="S23" s="614"/>
      <c r="U23" s="384"/>
      <c r="V23" s="536"/>
      <c r="W23" s="367"/>
      <c r="X23" s="536"/>
      <c r="Y23" s="531"/>
      <c r="AC23" s="507"/>
      <c r="AD23" s="507"/>
      <c r="AE23" s="507"/>
      <c r="AF23" s="507"/>
      <c r="AG23" s="507"/>
      <c r="AH23" s="507"/>
      <c r="AI23" s="507"/>
      <c r="AJ23" s="507"/>
      <c r="AK23" s="507"/>
    </row>
    <row r="24" spans="1:37" ht="54" customHeight="1" x14ac:dyDescent="0.15">
      <c r="B24" s="557"/>
      <c r="C24" s="521"/>
      <c r="D24" s="511" t="s">
        <v>912</v>
      </c>
      <c r="E24" s="768" t="s">
        <v>913</v>
      </c>
      <c r="F24" s="768"/>
      <c r="G24" s="768"/>
      <c r="H24" s="768"/>
      <c r="I24" s="768"/>
      <c r="J24" s="768"/>
      <c r="K24" s="768"/>
      <c r="L24" s="768"/>
      <c r="M24" s="768"/>
      <c r="N24" s="768"/>
      <c r="O24" s="768"/>
      <c r="P24" s="768"/>
      <c r="Q24" s="768"/>
      <c r="R24" s="769"/>
      <c r="S24" s="614"/>
      <c r="U24" s="384"/>
      <c r="V24" s="536"/>
      <c r="W24" s="367"/>
      <c r="X24" s="536"/>
      <c r="Y24" s="531"/>
      <c r="AC24" s="507"/>
      <c r="AD24" s="507"/>
      <c r="AE24" s="507"/>
      <c r="AF24" s="507"/>
      <c r="AG24" s="507"/>
      <c r="AH24" s="507"/>
      <c r="AI24" s="507"/>
      <c r="AJ24" s="507"/>
      <c r="AK24" s="507"/>
    </row>
    <row r="25" spans="1:37" ht="26.25" customHeight="1" x14ac:dyDescent="0.15">
      <c r="B25" s="557"/>
      <c r="C25" s="521"/>
      <c r="D25" s="511" t="s">
        <v>914</v>
      </c>
      <c r="E25" s="768" t="s">
        <v>915</v>
      </c>
      <c r="F25" s="768"/>
      <c r="G25" s="768"/>
      <c r="H25" s="768"/>
      <c r="I25" s="768"/>
      <c r="J25" s="768"/>
      <c r="K25" s="768"/>
      <c r="L25" s="768"/>
      <c r="M25" s="768"/>
      <c r="N25" s="768"/>
      <c r="O25" s="768"/>
      <c r="P25" s="768"/>
      <c r="Q25" s="768"/>
      <c r="R25" s="769"/>
      <c r="S25" s="614"/>
      <c r="U25" s="384"/>
      <c r="V25" s="536"/>
      <c r="W25" s="367"/>
      <c r="X25" s="536"/>
      <c r="Y25" s="531"/>
      <c r="AC25" s="507"/>
      <c r="AD25" s="507"/>
      <c r="AE25" s="507"/>
      <c r="AF25" s="507"/>
      <c r="AG25" s="507"/>
      <c r="AH25" s="507"/>
      <c r="AI25" s="507"/>
      <c r="AJ25" s="507"/>
      <c r="AK25" s="507"/>
    </row>
    <row r="26" spans="1:37" ht="17.25" customHeight="1" x14ac:dyDescent="0.4">
      <c r="B26" s="615"/>
      <c r="C26" s="1051"/>
      <c r="D26" s="1051"/>
      <c r="E26" s="809"/>
      <c r="F26" s="809"/>
      <c r="G26" s="809"/>
      <c r="H26" s="809"/>
      <c r="I26" s="809"/>
      <c r="J26" s="809"/>
      <c r="K26" s="809"/>
      <c r="L26" s="809"/>
      <c r="M26" s="809"/>
      <c r="N26" s="809"/>
      <c r="O26" s="809"/>
      <c r="P26" s="809"/>
      <c r="Q26" s="809"/>
      <c r="R26" s="809"/>
      <c r="S26" s="809"/>
      <c r="T26" s="810"/>
      <c r="U26" s="383"/>
      <c r="V26" s="380"/>
      <c r="W26" s="380"/>
      <c r="X26" s="380"/>
      <c r="Y26" s="381"/>
    </row>
    <row r="27" spans="1:37" ht="4.5" customHeight="1" x14ac:dyDescent="0.4">
      <c r="A27" s="616"/>
      <c r="B27" s="616"/>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row>
    <row r="28" spans="1:37" ht="26.25" customHeight="1" x14ac:dyDescent="0.4">
      <c r="B28" s="380" t="s">
        <v>916</v>
      </c>
    </row>
    <row r="29" spans="1:37" ht="6" customHeight="1" x14ac:dyDescent="0.4">
      <c r="B29" s="525"/>
      <c r="C29" s="516"/>
      <c r="D29" s="516"/>
      <c r="E29" s="516"/>
      <c r="F29" s="516"/>
      <c r="G29" s="516"/>
      <c r="H29" s="516"/>
      <c r="I29" s="516"/>
      <c r="J29" s="516"/>
      <c r="K29" s="516"/>
      <c r="L29" s="516"/>
      <c r="M29" s="516"/>
      <c r="N29" s="516"/>
      <c r="O29" s="516"/>
      <c r="P29" s="516"/>
      <c r="Q29" s="516"/>
      <c r="R29" s="516"/>
      <c r="S29" s="516"/>
      <c r="T29" s="516"/>
      <c r="U29" s="525"/>
      <c r="V29" s="516"/>
      <c r="W29" s="516"/>
      <c r="X29" s="516"/>
      <c r="Y29" s="519"/>
    </row>
    <row r="30" spans="1:37" ht="22.5" customHeight="1" x14ac:dyDescent="0.4">
      <c r="B30" s="384"/>
      <c r="C30" s="265" t="s">
        <v>917</v>
      </c>
      <c r="U30" s="384"/>
      <c r="Y30" s="385"/>
    </row>
    <row r="31" spans="1:37" ht="6" customHeight="1" x14ac:dyDescent="0.4">
      <c r="B31" s="384"/>
      <c r="U31" s="384"/>
      <c r="Y31" s="385"/>
    </row>
    <row r="32" spans="1:37" ht="21" customHeight="1" x14ac:dyDescent="0.4">
      <c r="B32" s="384"/>
      <c r="D32" s="752"/>
      <c r="E32" s="753"/>
      <c r="F32" s="753"/>
      <c r="G32" s="753"/>
      <c r="H32" s="753"/>
      <c r="I32" s="753"/>
      <c r="J32" s="753"/>
      <c r="K32" s="753"/>
      <c r="L32" s="753"/>
      <c r="M32" s="753"/>
      <c r="N32" s="512" t="s">
        <v>592</v>
      </c>
      <c r="O32" s="384"/>
      <c r="T32" s="367"/>
      <c r="U32" s="384"/>
      <c r="Y32" s="385"/>
    </row>
    <row r="33" spans="2:25" ht="9" customHeight="1" x14ac:dyDescent="0.4">
      <c r="B33" s="384"/>
      <c r="L33" s="367"/>
      <c r="Q33" s="367"/>
      <c r="U33" s="384"/>
      <c r="Y33" s="385"/>
    </row>
    <row r="34" spans="2:25" x14ac:dyDescent="0.4">
      <c r="B34" s="384"/>
      <c r="C34" s="265" t="s">
        <v>918</v>
      </c>
      <c r="U34" s="384"/>
      <c r="Y34" s="385"/>
    </row>
    <row r="35" spans="2:25" ht="7.5" customHeight="1" x14ac:dyDescent="0.4">
      <c r="B35" s="384"/>
      <c r="U35" s="384"/>
      <c r="Y35" s="385"/>
    </row>
    <row r="36" spans="2:25" ht="21.75" customHeight="1" x14ac:dyDescent="0.4">
      <c r="B36" s="384"/>
      <c r="D36" s="752"/>
      <c r="E36" s="753"/>
      <c r="F36" s="753"/>
      <c r="G36" s="753"/>
      <c r="H36" s="753"/>
      <c r="I36" s="753"/>
      <c r="J36" s="753"/>
      <c r="K36" s="753"/>
      <c r="L36" s="753"/>
      <c r="M36" s="753"/>
      <c r="N36" s="512" t="s">
        <v>592</v>
      </c>
      <c r="O36" s="384"/>
      <c r="T36" s="367"/>
      <c r="U36" s="384"/>
      <c r="Y36" s="385"/>
    </row>
    <row r="37" spans="2:25" ht="6.75" customHeight="1" x14ac:dyDescent="0.4">
      <c r="B37" s="384"/>
      <c r="L37" s="367"/>
      <c r="Q37" s="367"/>
      <c r="U37" s="384"/>
      <c r="Y37" s="385"/>
    </row>
    <row r="38" spans="2:25" ht="15.75" customHeight="1" x14ac:dyDescent="0.4">
      <c r="B38" s="384"/>
      <c r="C38" s="265" t="s">
        <v>919</v>
      </c>
      <c r="L38" s="367"/>
      <c r="Q38" s="367"/>
      <c r="U38" s="384"/>
      <c r="V38" s="551" t="s">
        <v>664</v>
      </c>
      <c r="W38" s="551" t="s">
        <v>269</v>
      </c>
      <c r="X38" s="551" t="s">
        <v>665</v>
      </c>
      <c r="Y38" s="385"/>
    </row>
    <row r="39" spans="2:25" ht="6.75" customHeight="1" x14ac:dyDescent="0.4">
      <c r="B39" s="384"/>
      <c r="L39" s="367"/>
      <c r="Q39" s="367"/>
      <c r="U39" s="384"/>
      <c r="Y39" s="385"/>
    </row>
    <row r="40" spans="2:25" ht="21.75" customHeight="1" x14ac:dyDescent="0.4">
      <c r="B40" s="384"/>
      <c r="D40" s="752"/>
      <c r="E40" s="753"/>
      <c r="F40" s="753"/>
      <c r="G40" s="753"/>
      <c r="H40" s="753"/>
      <c r="I40" s="753"/>
      <c r="J40" s="753"/>
      <c r="K40" s="753"/>
      <c r="L40" s="753"/>
      <c r="M40" s="753"/>
      <c r="N40" s="512" t="s">
        <v>674</v>
      </c>
      <c r="O40" s="384"/>
      <c r="P40" s="367" t="s">
        <v>920</v>
      </c>
      <c r="Q40" s="367"/>
      <c r="R40" s="265" t="s">
        <v>921</v>
      </c>
      <c r="U40" s="617"/>
      <c r="V40" s="367" t="s">
        <v>377</v>
      </c>
      <c r="W40" s="367" t="s">
        <v>269</v>
      </c>
      <c r="X40" s="367" t="s">
        <v>377</v>
      </c>
      <c r="Y40" s="385"/>
    </row>
    <row r="41" spans="2:25" ht="8.25" customHeight="1" x14ac:dyDescent="0.4">
      <c r="B41" s="384"/>
      <c r="L41" s="367"/>
      <c r="Q41" s="367"/>
      <c r="U41" s="384"/>
      <c r="Y41" s="385"/>
    </row>
    <row r="42" spans="2:25" ht="14.25" customHeight="1" x14ac:dyDescent="0.4">
      <c r="B42" s="384"/>
      <c r="C42" s="265" t="s">
        <v>922</v>
      </c>
      <c r="U42" s="384"/>
      <c r="Y42" s="385"/>
    </row>
    <row r="43" spans="2:25" ht="5.25" customHeight="1" x14ac:dyDescent="0.4">
      <c r="B43" s="384"/>
      <c r="U43" s="384"/>
      <c r="Y43" s="385"/>
    </row>
    <row r="44" spans="2:25" ht="18" customHeight="1" x14ac:dyDescent="0.4">
      <c r="B44" s="384" t="s">
        <v>323</v>
      </c>
      <c r="D44" s="752" t="s">
        <v>800</v>
      </c>
      <c r="E44" s="753"/>
      <c r="F44" s="754"/>
      <c r="G44" s="767"/>
      <c r="H44" s="768"/>
      <c r="I44" s="768"/>
      <c r="J44" s="768"/>
      <c r="K44" s="768"/>
      <c r="L44" s="768"/>
      <c r="M44" s="768"/>
      <c r="N44" s="768"/>
      <c r="O44" s="768"/>
      <c r="P44" s="768"/>
      <c r="Q44" s="768"/>
      <c r="R44" s="768"/>
      <c r="S44" s="769"/>
      <c r="U44" s="557"/>
      <c r="V44" s="507"/>
      <c r="W44" s="507"/>
      <c r="X44" s="507"/>
      <c r="Y44" s="385"/>
    </row>
    <row r="45" spans="2:25" ht="18.75" customHeight="1" x14ac:dyDescent="0.4">
      <c r="B45" s="384" t="s">
        <v>323</v>
      </c>
      <c r="D45" s="752" t="s">
        <v>801</v>
      </c>
      <c r="E45" s="753"/>
      <c r="F45" s="754"/>
      <c r="G45" s="767"/>
      <c r="H45" s="768"/>
      <c r="I45" s="768"/>
      <c r="J45" s="768"/>
      <c r="K45" s="768"/>
      <c r="L45" s="768"/>
      <c r="M45" s="768"/>
      <c r="N45" s="768"/>
      <c r="O45" s="768"/>
      <c r="P45" s="768"/>
      <c r="Q45" s="768"/>
      <c r="R45" s="768"/>
      <c r="S45" s="769"/>
      <c r="U45" s="557"/>
      <c r="V45" s="507"/>
      <c r="W45" s="507"/>
      <c r="X45" s="507"/>
      <c r="Y45" s="385"/>
    </row>
    <row r="46" spans="2:25" ht="19.5" customHeight="1" x14ac:dyDescent="0.4">
      <c r="B46" s="384" t="s">
        <v>323</v>
      </c>
      <c r="D46" s="752" t="s">
        <v>802</v>
      </c>
      <c r="E46" s="753"/>
      <c r="F46" s="754"/>
      <c r="G46" s="767"/>
      <c r="H46" s="768"/>
      <c r="I46" s="768"/>
      <c r="J46" s="768"/>
      <c r="K46" s="768"/>
      <c r="L46" s="768"/>
      <c r="M46" s="768"/>
      <c r="N46" s="768"/>
      <c r="O46" s="768"/>
      <c r="P46" s="768"/>
      <c r="Q46" s="768"/>
      <c r="R46" s="768"/>
      <c r="S46" s="769"/>
      <c r="U46" s="557"/>
      <c r="V46" s="507"/>
      <c r="W46" s="507"/>
      <c r="X46" s="507"/>
      <c r="Y46" s="385"/>
    </row>
    <row r="47" spans="2:25" ht="21" customHeight="1" x14ac:dyDescent="0.4">
      <c r="B47" s="384"/>
      <c r="C47" s="367"/>
      <c r="D47" s="367"/>
      <c r="E47" s="367"/>
      <c r="F47" s="367"/>
      <c r="G47" s="367"/>
      <c r="H47" s="367"/>
      <c r="I47" s="367"/>
      <c r="J47" s="367"/>
      <c r="K47" s="367"/>
      <c r="L47" s="367"/>
      <c r="M47" s="367"/>
      <c r="N47" s="367"/>
      <c r="O47" s="367"/>
      <c r="U47" s="384"/>
      <c r="V47" s="551" t="s">
        <v>664</v>
      </c>
      <c r="W47" s="551" t="s">
        <v>269</v>
      </c>
      <c r="X47" s="551" t="s">
        <v>665</v>
      </c>
      <c r="Y47" s="385"/>
    </row>
    <row r="48" spans="2:25" x14ac:dyDescent="0.4">
      <c r="B48" s="384"/>
      <c r="C48" s="265" t="s">
        <v>923</v>
      </c>
      <c r="D48" s="367"/>
      <c r="E48" s="367"/>
      <c r="F48" s="367"/>
      <c r="G48" s="367"/>
      <c r="H48" s="367"/>
      <c r="I48" s="367"/>
      <c r="J48" s="367"/>
      <c r="K48" s="367"/>
      <c r="L48" s="367"/>
      <c r="M48" s="367"/>
      <c r="N48" s="367"/>
      <c r="O48" s="367"/>
      <c r="U48" s="617"/>
      <c r="V48" s="367" t="s">
        <v>377</v>
      </c>
      <c r="W48" s="367" t="s">
        <v>269</v>
      </c>
      <c r="X48" s="367" t="s">
        <v>377</v>
      </c>
      <c r="Y48" s="385"/>
    </row>
    <row r="49" spans="1:37" ht="9" customHeight="1" x14ac:dyDescent="0.4">
      <c r="B49" s="384"/>
      <c r="D49" s="367"/>
      <c r="E49" s="367"/>
      <c r="F49" s="367"/>
      <c r="G49" s="367"/>
      <c r="H49" s="367"/>
      <c r="I49" s="367"/>
      <c r="J49" s="367"/>
      <c r="K49" s="367"/>
      <c r="L49" s="367"/>
      <c r="M49" s="367"/>
      <c r="N49" s="367"/>
      <c r="O49" s="367"/>
      <c r="U49" s="557"/>
      <c r="V49" s="507"/>
      <c r="W49" s="507"/>
      <c r="X49" s="507"/>
      <c r="Y49" s="385"/>
      <c r="Z49" s="367"/>
      <c r="AA49" s="367"/>
      <c r="AB49" s="367"/>
    </row>
    <row r="50" spans="1:37" ht="37.5" customHeight="1" x14ac:dyDescent="0.4">
      <c r="B50" s="384"/>
      <c r="C50" s="774" t="s">
        <v>924</v>
      </c>
      <c r="D50" s="774"/>
      <c r="E50" s="774"/>
      <c r="F50" s="774"/>
      <c r="G50" s="774"/>
      <c r="H50" s="774"/>
      <c r="I50" s="774"/>
      <c r="J50" s="774"/>
      <c r="K50" s="774"/>
      <c r="L50" s="774"/>
      <c r="M50" s="774"/>
      <c r="N50" s="774"/>
      <c r="O50" s="774"/>
      <c r="P50" s="774"/>
      <c r="Q50" s="774"/>
      <c r="R50" s="774"/>
      <c r="S50" s="774"/>
      <c r="T50" s="775"/>
      <c r="U50" s="617"/>
      <c r="V50" s="367" t="s">
        <v>377</v>
      </c>
      <c r="W50" s="367" t="s">
        <v>269</v>
      </c>
      <c r="X50" s="367" t="s">
        <v>377</v>
      </c>
      <c r="Y50" s="385"/>
    </row>
    <row r="51" spans="1:37" ht="6" customHeight="1" x14ac:dyDescent="0.4">
      <c r="B51" s="383"/>
      <c r="C51" s="380"/>
      <c r="D51" s="380"/>
      <c r="E51" s="380"/>
      <c r="F51" s="380"/>
      <c r="G51" s="380"/>
      <c r="H51" s="380"/>
      <c r="I51" s="380"/>
      <c r="J51" s="380"/>
      <c r="K51" s="380"/>
      <c r="L51" s="380"/>
      <c r="M51" s="380"/>
      <c r="N51" s="380"/>
      <c r="O51" s="380"/>
      <c r="P51" s="380"/>
      <c r="Q51" s="380"/>
      <c r="R51" s="380"/>
      <c r="S51" s="380"/>
      <c r="T51" s="380"/>
      <c r="U51" s="383"/>
      <c r="V51" s="380"/>
      <c r="W51" s="380"/>
      <c r="X51" s="380"/>
      <c r="Y51" s="381"/>
    </row>
    <row r="52" spans="1:37" x14ac:dyDescent="0.4">
      <c r="A52" s="507"/>
      <c r="B52" s="265" t="s">
        <v>925</v>
      </c>
      <c r="E52" s="518"/>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7"/>
      <c r="AJ52" s="507"/>
      <c r="AK52" s="507"/>
    </row>
    <row r="53" spans="1:37" x14ac:dyDescent="0.4">
      <c r="A53" s="507"/>
      <c r="B53" s="265" t="s">
        <v>926</v>
      </c>
      <c r="E53" s="507"/>
      <c r="F53" s="507"/>
      <c r="G53" s="507"/>
      <c r="H53" s="507"/>
      <c r="I53" s="507"/>
      <c r="J53" s="507"/>
      <c r="K53" s="507"/>
      <c r="L53" s="507"/>
      <c r="M53" s="507"/>
      <c r="N53" s="507"/>
      <c r="O53" s="507"/>
      <c r="P53" s="507"/>
      <c r="Q53" s="507"/>
      <c r="R53" s="507"/>
      <c r="S53" s="507"/>
      <c r="T53" s="507"/>
      <c r="U53" s="507"/>
      <c r="V53" s="507"/>
      <c r="W53" s="507"/>
      <c r="X53" s="507"/>
      <c r="Y53" s="507"/>
      <c r="Z53" s="507"/>
      <c r="AA53" s="507"/>
      <c r="AB53" s="507"/>
      <c r="AC53" s="507"/>
      <c r="AD53" s="507"/>
      <c r="AE53" s="507"/>
      <c r="AF53" s="507"/>
      <c r="AG53" s="507"/>
      <c r="AH53" s="507"/>
      <c r="AI53" s="507"/>
      <c r="AJ53" s="507"/>
      <c r="AK53" s="507"/>
    </row>
    <row r="122" spans="3:7" x14ac:dyDescent="0.4">
      <c r="C122" s="380"/>
      <c r="D122" s="380"/>
      <c r="E122" s="380"/>
      <c r="F122" s="380"/>
      <c r="G122" s="380"/>
    </row>
    <row r="123" spans="3:7" x14ac:dyDescent="0.4">
      <c r="C123" s="516"/>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00000000-0002-0000-0D00-000000000000}">
      <formula1>"□,■"</formula1>
    </dataValidation>
  </dataValidations>
  <pageMargins left="0.7" right="0.7" top="0.75" bottom="0.75" header="0.3" footer="0.3"/>
  <pageSetup paperSize="9" scale="83" orientation="portrait" r:id="rId1"/>
  <colBreaks count="1" manualBreakCount="1">
    <brk id="2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123"/>
  <sheetViews>
    <sheetView view="pageBreakPreview" zoomScaleNormal="100" zoomScaleSheetLayoutView="100" workbookViewId="0"/>
  </sheetViews>
  <sheetFormatPr defaultColWidth="4" defaultRowHeight="13.5" x14ac:dyDescent="0.4"/>
  <cols>
    <col min="1" max="1" width="1.5" style="265" customWidth="1"/>
    <col min="2" max="2" width="2.375" style="265" customWidth="1"/>
    <col min="3" max="3" width="1.125" style="265" customWidth="1"/>
    <col min="4" max="4" width="4" style="367"/>
    <col min="5" max="20" width="4" style="265"/>
    <col min="21" max="21" width="2.375" style="265" customWidth="1"/>
    <col min="22" max="22" width="4" style="265"/>
    <col min="23" max="23" width="2.25" style="265" customWidth="1"/>
    <col min="24" max="24" width="4" style="265"/>
    <col min="25" max="25" width="2.375" style="265" customWidth="1"/>
    <col min="26" max="26" width="1.5" style="265" customWidth="1"/>
    <col min="27" max="16384" width="4" style="265"/>
  </cols>
  <sheetData>
    <row r="2" spans="2:28" x14ac:dyDescent="0.15">
      <c r="B2" s="265" t="s">
        <v>927</v>
      </c>
      <c r="C2" s="521"/>
      <c r="D2" s="618"/>
      <c r="E2" s="521"/>
      <c r="F2" s="521"/>
      <c r="G2" s="521"/>
      <c r="H2" s="521"/>
      <c r="I2" s="521"/>
      <c r="J2" s="521"/>
      <c r="K2" s="521"/>
      <c r="L2" s="521"/>
      <c r="M2" s="521"/>
      <c r="N2" s="521"/>
      <c r="O2" s="521"/>
      <c r="P2" s="521"/>
      <c r="Q2" s="521"/>
      <c r="R2" s="521"/>
      <c r="S2" s="521"/>
      <c r="T2" s="521"/>
      <c r="U2" s="521"/>
      <c r="V2" s="521"/>
      <c r="W2" s="521"/>
      <c r="X2" s="521"/>
      <c r="Y2" s="521"/>
    </row>
    <row r="4" spans="2:28" x14ac:dyDescent="0.4">
      <c r="B4" s="747" t="s">
        <v>928</v>
      </c>
      <c r="C4" s="747"/>
      <c r="D4" s="747"/>
      <c r="E4" s="747"/>
      <c r="F4" s="747"/>
      <c r="G4" s="747"/>
      <c r="H4" s="747"/>
      <c r="I4" s="747"/>
      <c r="J4" s="747"/>
      <c r="K4" s="747"/>
      <c r="L4" s="747"/>
      <c r="M4" s="747"/>
      <c r="N4" s="747"/>
      <c r="O4" s="747"/>
      <c r="P4" s="747"/>
      <c r="Q4" s="747"/>
      <c r="R4" s="747"/>
      <c r="S4" s="747"/>
      <c r="T4" s="747"/>
      <c r="U4" s="747"/>
      <c r="V4" s="747"/>
      <c r="W4" s="747"/>
      <c r="X4" s="747"/>
      <c r="Y4" s="747"/>
    </row>
    <row r="6" spans="2:28" ht="23.25" customHeight="1" x14ac:dyDescent="0.4">
      <c r="B6" s="1008" t="s">
        <v>901</v>
      </c>
      <c r="C6" s="1008"/>
      <c r="D6" s="1008"/>
      <c r="E6" s="1008"/>
      <c r="F6" s="1008"/>
      <c r="G6" s="1016"/>
      <c r="H6" s="1017"/>
      <c r="I6" s="1017"/>
      <c r="J6" s="1017"/>
      <c r="K6" s="1017"/>
      <c r="L6" s="1017"/>
      <c r="M6" s="1017"/>
      <c r="N6" s="1017"/>
      <c r="O6" s="1017"/>
      <c r="P6" s="1017"/>
      <c r="Q6" s="1017"/>
      <c r="R6" s="1017"/>
      <c r="S6" s="1017"/>
      <c r="T6" s="1017"/>
      <c r="U6" s="1017"/>
      <c r="V6" s="1017"/>
      <c r="W6" s="1017"/>
      <c r="X6" s="1017"/>
      <c r="Y6" s="1048"/>
    </row>
    <row r="7" spans="2:28" ht="23.25" customHeight="1" x14ac:dyDescent="0.4">
      <c r="B7" s="1008" t="s">
        <v>647</v>
      </c>
      <c r="C7" s="1008"/>
      <c r="D7" s="1008"/>
      <c r="E7" s="1008"/>
      <c r="F7" s="1008"/>
      <c r="G7" s="513" t="s">
        <v>377</v>
      </c>
      <c r="H7" s="512" t="s">
        <v>728</v>
      </c>
      <c r="I7" s="512"/>
      <c r="J7" s="512"/>
      <c r="K7" s="512"/>
      <c r="L7" s="513" t="s">
        <v>377</v>
      </c>
      <c r="M7" s="512" t="s">
        <v>729</v>
      </c>
      <c r="N7" s="512"/>
      <c r="O7" s="512"/>
      <c r="P7" s="512"/>
      <c r="Q7" s="513" t="s">
        <v>377</v>
      </c>
      <c r="R7" s="512" t="s">
        <v>730</v>
      </c>
      <c r="S7" s="512"/>
      <c r="T7" s="512"/>
      <c r="U7" s="512"/>
      <c r="V7" s="512"/>
      <c r="W7" s="514"/>
      <c r="X7" s="514"/>
      <c r="Y7" s="515"/>
    </row>
    <row r="9" spans="2:28" x14ac:dyDescent="0.15">
      <c r="B9" s="525"/>
      <c r="C9" s="516"/>
      <c r="D9" s="517"/>
      <c r="E9" s="516"/>
      <c r="F9" s="516"/>
      <c r="G9" s="516"/>
      <c r="H9" s="516"/>
      <c r="I9" s="516"/>
      <c r="J9" s="516"/>
      <c r="K9" s="516"/>
      <c r="L9" s="516"/>
      <c r="M9" s="516"/>
      <c r="N9" s="516"/>
      <c r="O9" s="516"/>
      <c r="P9" s="516"/>
      <c r="Q9" s="516"/>
      <c r="R9" s="516"/>
      <c r="S9" s="516"/>
      <c r="T9" s="519"/>
      <c r="U9" s="516"/>
      <c r="V9" s="516"/>
      <c r="W9" s="516"/>
      <c r="X9" s="516"/>
      <c r="Y9" s="519"/>
      <c r="Z9" s="521"/>
      <c r="AA9" s="521"/>
      <c r="AB9" s="521"/>
    </row>
    <row r="10" spans="2:28" x14ac:dyDescent="0.15">
      <c r="B10" s="384" t="s">
        <v>929</v>
      </c>
      <c r="T10" s="385"/>
      <c r="V10" s="551" t="s">
        <v>664</v>
      </c>
      <c r="W10" s="551" t="s">
        <v>269</v>
      </c>
      <c r="X10" s="551" t="s">
        <v>665</v>
      </c>
      <c r="Y10" s="385"/>
      <c r="Z10" s="521"/>
      <c r="AA10" s="521"/>
      <c r="AB10" s="521"/>
    </row>
    <row r="11" spans="2:28" x14ac:dyDescent="0.15">
      <c r="B11" s="384"/>
      <c r="T11" s="385"/>
      <c r="Y11" s="385"/>
      <c r="Z11" s="521"/>
      <c r="AA11" s="521"/>
      <c r="AB11" s="521"/>
    </row>
    <row r="12" spans="2:28" ht="17.25" customHeight="1" x14ac:dyDescent="0.4">
      <c r="B12" s="384"/>
      <c r="D12" s="367" t="s">
        <v>743</v>
      </c>
      <c r="E12" s="862" t="s">
        <v>930</v>
      </c>
      <c r="F12" s="862"/>
      <c r="G12" s="862"/>
      <c r="H12" s="862"/>
      <c r="I12" s="862"/>
      <c r="J12" s="862"/>
      <c r="K12" s="862"/>
      <c r="L12" s="862"/>
      <c r="M12" s="862"/>
      <c r="N12" s="862"/>
      <c r="O12" s="862"/>
      <c r="P12" s="862"/>
      <c r="Q12" s="862"/>
      <c r="R12" s="862"/>
      <c r="S12" s="862"/>
      <c r="T12" s="1019"/>
      <c r="V12" s="367" t="s">
        <v>377</v>
      </c>
      <c r="W12" s="367" t="s">
        <v>269</v>
      </c>
      <c r="X12" s="367" t="s">
        <v>377</v>
      </c>
      <c r="Y12" s="531"/>
    </row>
    <row r="13" spans="2:28" ht="10.5" customHeight="1" x14ac:dyDescent="0.4">
      <c r="B13" s="384"/>
      <c r="T13" s="385"/>
      <c r="V13" s="367"/>
      <c r="W13" s="367"/>
      <c r="X13" s="367"/>
      <c r="Y13" s="535"/>
    </row>
    <row r="14" spans="2:28" ht="30.75" customHeight="1" x14ac:dyDescent="0.4">
      <c r="B14" s="384"/>
      <c r="D14" s="367" t="s">
        <v>745</v>
      </c>
      <c r="E14" s="774" t="s">
        <v>931</v>
      </c>
      <c r="F14" s="774"/>
      <c r="G14" s="774"/>
      <c r="H14" s="774"/>
      <c r="I14" s="774"/>
      <c r="J14" s="774"/>
      <c r="K14" s="774"/>
      <c r="L14" s="774"/>
      <c r="M14" s="774"/>
      <c r="N14" s="774"/>
      <c r="O14" s="774"/>
      <c r="P14" s="774"/>
      <c r="Q14" s="774"/>
      <c r="R14" s="774"/>
      <c r="S14" s="774"/>
      <c r="T14" s="775"/>
      <c r="V14" s="367" t="s">
        <v>377</v>
      </c>
      <c r="W14" s="367" t="s">
        <v>269</v>
      </c>
      <c r="X14" s="367" t="s">
        <v>377</v>
      </c>
      <c r="Y14" s="531"/>
    </row>
    <row r="15" spans="2:28" ht="9" customHeight="1" x14ac:dyDescent="0.4">
      <c r="B15" s="384"/>
      <c r="T15" s="385"/>
      <c r="V15" s="367"/>
      <c r="W15" s="367"/>
      <c r="X15" s="367"/>
      <c r="Y15" s="535"/>
    </row>
    <row r="16" spans="2:28" ht="41.25" customHeight="1" x14ac:dyDescent="0.4">
      <c r="B16" s="384"/>
      <c r="D16" s="367" t="s">
        <v>749</v>
      </c>
      <c r="E16" s="774" t="s">
        <v>932</v>
      </c>
      <c r="F16" s="774"/>
      <c r="G16" s="774"/>
      <c r="H16" s="774"/>
      <c r="I16" s="774"/>
      <c r="J16" s="774"/>
      <c r="K16" s="774"/>
      <c r="L16" s="774"/>
      <c r="M16" s="774"/>
      <c r="N16" s="774"/>
      <c r="O16" s="774"/>
      <c r="P16" s="774"/>
      <c r="Q16" s="774"/>
      <c r="R16" s="774"/>
      <c r="S16" s="774"/>
      <c r="T16" s="775"/>
      <c r="V16" s="367" t="s">
        <v>377</v>
      </c>
      <c r="W16" s="367" t="s">
        <v>269</v>
      </c>
      <c r="X16" s="367" t="s">
        <v>377</v>
      </c>
      <c r="Y16" s="531"/>
    </row>
    <row r="17" spans="2:28" ht="7.5" customHeight="1" x14ac:dyDescent="0.4">
      <c r="B17" s="384"/>
      <c r="T17" s="385"/>
      <c r="V17" s="507"/>
      <c r="W17" s="507"/>
      <c r="X17" s="507"/>
      <c r="Y17" s="531"/>
    </row>
    <row r="18" spans="2:28" ht="17.25" customHeight="1" x14ac:dyDescent="0.4">
      <c r="B18" s="384"/>
      <c r="D18" s="367" t="s">
        <v>933</v>
      </c>
      <c r="E18" s="862" t="s">
        <v>934</v>
      </c>
      <c r="F18" s="862"/>
      <c r="G18" s="862"/>
      <c r="H18" s="862"/>
      <c r="I18" s="862"/>
      <c r="J18" s="862"/>
      <c r="K18" s="862"/>
      <c r="L18" s="862"/>
      <c r="M18" s="862"/>
      <c r="N18" s="862"/>
      <c r="O18" s="862"/>
      <c r="P18" s="862"/>
      <c r="Q18" s="862"/>
      <c r="R18" s="862"/>
      <c r="S18" s="862"/>
      <c r="T18" s="1019"/>
      <c r="V18" s="367" t="s">
        <v>377</v>
      </c>
      <c r="W18" s="367" t="s">
        <v>269</v>
      </c>
      <c r="X18" s="367" t="s">
        <v>377</v>
      </c>
      <c r="Y18" s="531"/>
    </row>
    <row r="19" spans="2:28" ht="6.75" customHeight="1" x14ac:dyDescent="0.4">
      <c r="B19" s="384"/>
      <c r="T19" s="385"/>
      <c r="Y19" s="385"/>
    </row>
    <row r="20" spans="2:28" ht="36" customHeight="1" x14ac:dyDescent="0.4">
      <c r="B20" s="384"/>
      <c r="D20" s="367" t="s">
        <v>935</v>
      </c>
      <c r="E20" s="774" t="s">
        <v>936</v>
      </c>
      <c r="F20" s="774"/>
      <c r="G20" s="774"/>
      <c r="H20" s="774"/>
      <c r="I20" s="774"/>
      <c r="J20" s="774"/>
      <c r="K20" s="774"/>
      <c r="L20" s="774"/>
      <c r="M20" s="774"/>
      <c r="N20" s="774"/>
      <c r="O20" s="774"/>
      <c r="P20" s="774"/>
      <c r="Q20" s="774"/>
      <c r="R20" s="774"/>
      <c r="S20" s="774"/>
      <c r="T20" s="775"/>
      <c r="V20" s="367" t="s">
        <v>377</v>
      </c>
      <c r="W20" s="367" t="s">
        <v>269</v>
      </c>
      <c r="X20" s="367" t="s">
        <v>377</v>
      </c>
      <c r="Y20" s="531"/>
    </row>
    <row r="21" spans="2:28" ht="6.75" customHeight="1" x14ac:dyDescent="0.4">
      <c r="B21" s="383"/>
      <c r="C21" s="380"/>
      <c r="D21" s="386"/>
      <c r="E21" s="380"/>
      <c r="F21" s="380"/>
      <c r="G21" s="380"/>
      <c r="H21" s="380"/>
      <c r="I21" s="380"/>
      <c r="J21" s="380"/>
      <c r="K21" s="380"/>
      <c r="L21" s="380"/>
      <c r="M21" s="380"/>
      <c r="N21" s="380"/>
      <c r="O21" s="380"/>
      <c r="P21" s="380"/>
      <c r="Q21" s="380"/>
      <c r="R21" s="380"/>
      <c r="S21" s="380"/>
      <c r="T21" s="381"/>
      <c r="U21" s="380"/>
      <c r="V21" s="380"/>
      <c r="W21" s="380"/>
      <c r="X21" s="380"/>
      <c r="Y21" s="381"/>
    </row>
    <row r="22" spans="2:28" ht="6.75" customHeight="1" x14ac:dyDescent="0.4"/>
    <row r="23" spans="2:28" ht="35.25" customHeight="1" x14ac:dyDescent="0.4">
      <c r="B23" s="747" t="s">
        <v>271</v>
      </c>
      <c r="C23" s="747"/>
      <c r="D23" s="747"/>
      <c r="E23" s="774" t="s">
        <v>937</v>
      </c>
      <c r="F23" s="774"/>
      <c r="G23" s="774"/>
      <c r="H23" s="774"/>
      <c r="I23" s="774"/>
      <c r="J23" s="774"/>
      <c r="K23" s="774"/>
      <c r="L23" s="774"/>
      <c r="M23" s="774"/>
      <c r="N23" s="774"/>
      <c r="O23" s="774"/>
      <c r="P23" s="774"/>
      <c r="Q23" s="774"/>
      <c r="R23" s="774"/>
      <c r="S23" s="774"/>
      <c r="T23" s="774"/>
      <c r="U23" s="774"/>
      <c r="V23" s="774"/>
      <c r="W23" s="774"/>
      <c r="X23" s="774"/>
      <c r="Y23" s="774"/>
    </row>
    <row r="24" spans="2:28" ht="24.75" customHeight="1" x14ac:dyDescent="0.4">
      <c r="B24" s="747" t="s">
        <v>938</v>
      </c>
      <c r="C24" s="747"/>
      <c r="D24" s="747"/>
      <c r="E24" s="774" t="s">
        <v>766</v>
      </c>
      <c r="F24" s="774"/>
      <c r="G24" s="774"/>
      <c r="H24" s="774"/>
      <c r="I24" s="774"/>
      <c r="J24" s="774"/>
      <c r="K24" s="774"/>
      <c r="L24" s="774"/>
      <c r="M24" s="774"/>
      <c r="N24" s="774"/>
      <c r="O24" s="774"/>
      <c r="P24" s="774"/>
      <c r="Q24" s="774"/>
      <c r="R24" s="774"/>
      <c r="S24" s="774"/>
      <c r="T24" s="774"/>
      <c r="U24" s="774"/>
      <c r="V24" s="774"/>
      <c r="W24" s="774"/>
      <c r="X24" s="774"/>
      <c r="Y24" s="774"/>
      <c r="Z24" s="539"/>
    </row>
    <row r="25" spans="2:28" ht="7.5" customHeight="1" x14ac:dyDescent="0.15">
      <c r="K25" s="521"/>
      <c r="L25" s="521"/>
      <c r="M25" s="521"/>
      <c r="N25" s="521"/>
      <c r="O25" s="521"/>
      <c r="P25" s="521"/>
      <c r="Q25" s="521"/>
      <c r="R25" s="521"/>
      <c r="S25" s="521"/>
      <c r="T25" s="521"/>
      <c r="U25" s="521"/>
      <c r="V25" s="521"/>
      <c r="W25" s="521"/>
      <c r="X25" s="521"/>
      <c r="Y25" s="521"/>
      <c r="Z25" s="521"/>
      <c r="AA25" s="521"/>
      <c r="AB25" s="521"/>
    </row>
    <row r="122" spans="3:7" x14ac:dyDescent="0.4">
      <c r="C122" s="380"/>
      <c r="D122" s="386"/>
      <c r="E122" s="380"/>
      <c r="F122" s="380"/>
      <c r="G122" s="380"/>
    </row>
    <row r="123" spans="3:7" x14ac:dyDescent="0.4">
      <c r="C123" s="516"/>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0E00-000000000000}">
      <formula1>"□,■"</formula1>
    </dataValidation>
  </dataValidations>
  <pageMargins left="0.7" right="0.7" top="0.75" bottom="0.75" header="0.3" footer="0.3"/>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B123"/>
  <sheetViews>
    <sheetView view="pageBreakPreview" zoomScale="60" zoomScaleNormal="85" workbookViewId="0"/>
  </sheetViews>
  <sheetFormatPr defaultColWidth="4" defaultRowHeight="13.5" x14ac:dyDescent="0.4"/>
  <cols>
    <col min="1" max="1" width="1.5" style="265" customWidth="1"/>
    <col min="2" max="2" width="2.375" style="265" customWidth="1"/>
    <col min="3" max="3" width="1.125" style="265" customWidth="1"/>
    <col min="4" max="17" width="4" style="265"/>
    <col min="18" max="18" width="5.125" style="265" customWidth="1"/>
    <col min="19" max="19" width="8.125" style="265" customWidth="1"/>
    <col min="20" max="20" width="4" style="265"/>
    <col min="21" max="21" width="2.375" style="265" customWidth="1"/>
    <col min="22" max="22" width="4" style="265"/>
    <col min="23" max="23" width="2.25" style="265" customWidth="1"/>
    <col min="24" max="24" width="4" style="265"/>
    <col min="25" max="25" width="2.375" style="265" customWidth="1"/>
    <col min="26" max="26" width="1.5" style="265" customWidth="1"/>
    <col min="27" max="16384" width="4" style="265"/>
  </cols>
  <sheetData>
    <row r="2" spans="2:25" x14ac:dyDescent="0.15">
      <c r="B2" s="265" t="s">
        <v>939</v>
      </c>
      <c r="C2" s="521"/>
      <c r="D2" s="521"/>
      <c r="E2" s="521"/>
      <c r="F2" s="521"/>
      <c r="G2" s="521"/>
      <c r="H2" s="521"/>
      <c r="I2" s="521"/>
      <c r="J2" s="521"/>
      <c r="K2" s="521"/>
      <c r="L2" s="521"/>
      <c r="M2" s="521"/>
      <c r="N2" s="521"/>
      <c r="O2" s="521"/>
      <c r="P2" s="521"/>
      <c r="Q2" s="521"/>
      <c r="R2" s="521"/>
      <c r="S2" s="521"/>
      <c r="T2" s="521"/>
      <c r="U2" s="521"/>
      <c r="V2" s="521"/>
      <c r="W2" s="521"/>
      <c r="X2" s="521"/>
      <c r="Y2" s="521"/>
    </row>
    <row r="4" spans="2:25" x14ac:dyDescent="0.4">
      <c r="B4" s="747" t="s">
        <v>940</v>
      </c>
      <c r="C4" s="747"/>
      <c r="D4" s="747"/>
      <c r="E4" s="747"/>
      <c r="F4" s="747"/>
      <c r="G4" s="747"/>
      <c r="H4" s="747"/>
      <c r="I4" s="747"/>
      <c r="J4" s="747"/>
      <c r="K4" s="747"/>
      <c r="L4" s="747"/>
      <c r="M4" s="747"/>
      <c r="N4" s="747"/>
      <c r="O4" s="747"/>
      <c r="P4" s="747"/>
      <c r="Q4" s="747"/>
      <c r="R4" s="747"/>
      <c r="S4" s="747"/>
      <c r="T4" s="747"/>
      <c r="U4" s="747"/>
      <c r="V4" s="747"/>
      <c r="W4" s="747"/>
      <c r="X4" s="747"/>
      <c r="Y4" s="747"/>
    </row>
    <row r="6" spans="2:25" ht="23.25" customHeight="1" x14ac:dyDescent="0.4">
      <c r="B6" s="1008" t="s">
        <v>901</v>
      </c>
      <c r="C6" s="1008"/>
      <c r="D6" s="1008"/>
      <c r="E6" s="1008"/>
      <c r="F6" s="1008"/>
      <c r="G6" s="1016"/>
      <c r="H6" s="1017"/>
      <c r="I6" s="1017"/>
      <c r="J6" s="1017"/>
      <c r="K6" s="1017"/>
      <c r="L6" s="1017"/>
      <c r="M6" s="1017"/>
      <c r="N6" s="1017"/>
      <c r="O6" s="1017"/>
      <c r="P6" s="1017"/>
      <c r="Q6" s="1017"/>
      <c r="R6" s="1017"/>
      <c r="S6" s="1017"/>
      <c r="T6" s="1017"/>
      <c r="U6" s="1017"/>
      <c r="V6" s="1017"/>
      <c r="W6" s="1017"/>
      <c r="X6" s="1017"/>
      <c r="Y6" s="1048"/>
    </row>
    <row r="7" spans="2:25" ht="23.25" customHeight="1" x14ac:dyDescent="0.4">
      <c r="B7" s="1008" t="s">
        <v>647</v>
      </c>
      <c r="C7" s="1008"/>
      <c r="D7" s="1008"/>
      <c r="E7" s="1008"/>
      <c r="F7" s="1008"/>
      <c r="G7" s="513" t="s">
        <v>377</v>
      </c>
      <c r="H7" s="512" t="s">
        <v>728</v>
      </c>
      <c r="I7" s="512"/>
      <c r="J7" s="512"/>
      <c r="K7" s="512"/>
      <c r="L7" s="513" t="s">
        <v>377</v>
      </c>
      <c r="M7" s="512" t="s">
        <v>729</v>
      </c>
      <c r="N7" s="512"/>
      <c r="O7" s="512"/>
      <c r="P7" s="512"/>
      <c r="Q7" s="513" t="s">
        <v>377</v>
      </c>
      <c r="R7" s="512" t="s">
        <v>730</v>
      </c>
      <c r="S7" s="512"/>
      <c r="T7" s="512"/>
      <c r="U7" s="512"/>
      <c r="V7" s="512"/>
      <c r="W7" s="514"/>
      <c r="X7" s="514"/>
      <c r="Y7" s="515"/>
    </row>
    <row r="8" spans="2:25" ht="20.100000000000001" customHeight="1" x14ac:dyDescent="0.4">
      <c r="B8" s="991" t="s">
        <v>661</v>
      </c>
      <c r="C8" s="992"/>
      <c r="D8" s="992"/>
      <c r="E8" s="992"/>
      <c r="F8" s="993"/>
      <c r="G8" s="527" t="s">
        <v>377</v>
      </c>
      <c r="H8" s="861" t="s">
        <v>941</v>
      </c>
      <c r="I8" s="861"/>
      <c r="J8" s="861"/>
      <c r="K8" s="861"/>
      <c r="L8" s="861"/>
      <c r="M8" s="861"/>
      <c r="N8" s="861"/>
      <c r="O8" s="861"/>
      <c r="P8" s="861"/>
      <c r="Q8" s="861"/>
      <c r="R8" s="861"/>
      <c r="S8" s="861"/>
      <c r="T8" s="861"/>
      <c r="U8" s="861"/>
      <c r="V8" s="861"/>
      <c r="W8" s="861"/>
      <c r="X8" s="861"/>
      <c r="Y8" s="863"/>
    </row>
    <row r="9" spans="2:25" ht="20.100000000000001" customHeight="1" x14ac:dyDescent="0.4">
      <c r="B9" s="994"/>
      <c r="C9" s="747"/>
      <c r="D9" s="747"/>
      <c r="E9" s="747"/>
      <c r="F9" s="995"/>
      <c r="G9" s="532" t="s">
        <v>377</v>
      </c>
      <c r="H9" s="862" t="s">
        <v>942</v>
      </c>
      <c r="I9" s="862"/>
      <c r="J9" s="862"/>
      <c r="K9" s="862"/>
      <c r="L9" s="862"/>
      <c r="M9" s="862"/>
      <c r="N9" s="862"/>
      <c r="O9" s="862"/>
      <c r="P9" s="862"/>
      <c r="Q9" s="862"/>
      <c r="R9" s="862"/>
      <c r="S9" s="862"/>
      <c r="T9" s="862"/>
      <c r="U9" s="862"/>
      <c r="V9" s="862"/>
      <c r="W9" s="862"/>
      <c r="X9" s="862"/>
      <c r="Y9" s="1019"/>
    </row>
    <row r="10" spans="2:25" ht="20.100000000000001" customHeight="1" x14ac:dyDescent="0.4">
      <c r="B10" s="822"/>
      <c r="C10" s="823"/>
      <c r="D10" s="823"/>
      <c r="E10" s="823"/>
      <c r="F10" s="824"/>
      <c r="G10" s="379" t="s">
        <v>377</v>
      </c>
      <c r="H10" s="867" t="s">
        <v>943</v>
      </c>
      <c r="I10" s="867"/>
      <c r="J10" s="867"/>
      <c r="K10" s="867"/>
      <c r="L10" s="867"/>
      <c r="M10" s="867"/>
      <c r="N10" s="867"/>
      <c r="O10" s="867"/>
      <c r="P10" s="867"/>
      <c r="Q10" s="867"/>
      <c r="R10" s="867"/>
      <c r="S10" s="867"/>
      <c r="T10" s="867"/>
      <c r="U10" s="867"/>
      <c r="V10" s="867"/>
      <c r="W10" s="867"/>
      <c r="X10" s="867"/>
      <c r="Y10" s="868"/>
    </row>
    <row r="11" spans="2:25" ht="10.5" customHeight="1" x14ac:dyDescent="0.4">
      <c r="B11" s="367"/>
      <c r="C11" s="367"/>
      <c r="D11" s="367"/>
      <c r="E11" s="367"/>
      <c r="F11" s="367"/>
      <c r="G11" s="507"/>
      <c r="I11" s="538"/>
      <c r="J11" s="538"/>
      <c r="K11" s="538"/>
      <c r="L11" s="538"/>
      <c r="M11" s="538"/>
      <c r="N11" s="538"/>
      <c r="O11" s="538"/>
      <c r="P11" s="538"/>
      <c r="Q11" s="538"/>
      <c r="R11" s="538"/>
      <c r="S11" s="538"/>
      <c r="T11" s="538"/>
      <c r="U11" s="538"/>
      <c r="V11" s="538"/>
      <c r="W11" s="538"/>
      <c r="X11" s="538"/>
      <c r="Y11" s="538"/>
    </row>
    <row r="12" spans="2:25" ht="15.75" customHeight="1" x14ac:dyDescent="0.4">
      <c r="B12" s="525"/>
      <c r="C12" s="517"/>
      <c r="D12" s="517"/>
      <c r="E12" s="517"/>
      <c r="F12" s="517"/>
      <c r="G12" s="518"/>
      <c r="H12" s="516"/>
      <c r="I12" s="619"/>
      <c r="J12" s="619"/>
      <c r="K12" s="619"/>
      <c r="L12" s="619"/>
      <c r="M12" s="619"/>
      <c r="N12" s="619"/>
      <c r="O12" s="619"/>
      <c r="P12" s="619"/>
      <c r="Q12" s="619"/>
      <c r="R12" s="619"/>
      <c r="S12" s="619"/>
      <c r="T12" s="620"/>
      <c r="U12" s="525"/>
      <c r="V12" s="613"/>
      <c r="W12" s="613"/>
      <c r="X12" s="613"/>
      <c r="Y12" s="519"/>
    </row>
    <row r="13" spans="2:25" ht="15.75" customHeight="1" x14ac:dyDescent="0.4">
      <c r="B13" s="384" t="s">
        <v>944</v>
      </c>
      <c r="C13" s="367"/>
      <c r="D13" s="367"/>
      <c r="E13" s="367"/>
      <c r="F13" s="367"/>
      <c r="G13" s="507"/>
      <c r="I13" s="538"/>
      <c r="J13" s="538"/>
      <c r="K13" s="538"/>
      <c r="L13" s="538"/>
      <c r="M13" s="538"/>
      <c r="N13" s="538"/>
      <c r="O13" s="538"/>
      <c r="P13" s="538"/>
      <c r="Q13" s="538"/>
      <c r="R13" s="538"/>
      <c r="S13" s="538"/>
      <c r="T13" s="538"/>
      <c r="U13" s="384"/>
      <c r="V13" s="551" t="s">
        <v>664</v>
      </c>
      <c r="W13" s="551" t="s">
        <v>269</v>
      </c>
      <c r="X13" s="551" t="s">
        <v>665</v>
      </c>
      <c r="Y13" s="385"/>
    </row>
    <row r="14" spans="2:25" ht="9.75" customHeight="1" x14ac:dyDescent="0.4">
      <c r="B14" s="384"/>
      <c r="C14" s="367"/>
      <c r="D14" s="367"/>
      <c r="E14" s="367"/>
      <c r="F14" s="367"/>
      <c r="G14" s="507"/>
      <c r="I14" s="538"/>
      <c r="J14" s="538"/>
      <c r="K14" s="538"/>
      <c r="L14" s="538"/>
      <c r="M14" s="538"/>
      <c r="N14" s="538"/>
      <c r="O14" s="538"/>
      <c r="P14" s="538"/>
      <c r="Q14" s="538"/>
      <c r="R14" s="538"/>
      <c r="S14" s="538"/>
      <c r="T14" s="538"/>
      <c r="U14" s="384"/>
      <c r="V14" s="551"/>
      <c r="W14" s="551"/>
      <c r="X14" s="551"/>
      <c r="Y14" s="385"/>
    </row>
    <row r="15" spans="2:25" ht="15.75" customHeight="1" x14ac:dyDescent="0.4">
      <c r="B15" s="384"/>
      <c r="C15" s="265" t="s">
        <v>945</v>
      </c>
      <c r="D15" s="367"/>
      <c r="E15" s="367"/>
      <c r="F15" s="367"/>
      <c r="G15" s="507"/>
      <c r="I15" s="538"/>
      <c r="J15" s="538"/>
      <c r="K15" s="538"/>
      <c r="L15" s="538"/>
      <c r="M15" s="538"/>
      <c r="N15" s="538"/>
      <c r="O15" s="538"/>
      <c r="P15" s="538"/>
      <c r="Q15" s="538"/>
      <c r="R15" s="538"/>
      <c r="S15" s="538"/>
      <c r="T15" s="538"/>
      <c r="U15" s="384"/>
      <c r="Y15" s="385"/>
    </row>
    <row r="16" spans="2:25" ht="31.5" customHeight="1" x14ac:dyDescent="0.4">
      <c r="B16" s="384"/>
      <c r="C16" s="756" t="s">
        <v>946</v>
      </c>
      <c r="D16" s="756"/>
      <c r="E16" s="756"/>
      <c r="F16" s="749"/>
      <c r="G16" s="527" t="s">
        <v>743</v>
      </c>
      <c r="H16" s="861" t="s">
        <v>947</v>
      </c>
      <c r="I16" s="861"/>
      <c r="J16" s="861"/>
      <c r="K16" s="861"/>
      <c r="L16" s="861"/>
      <c r="M16" s="861"/>
      <c r="N16" s="861"/>
      <c r="O16" s="861"/>
      <c r="P16" s="861"/>
      <c r="Q16" s="861"/>
      <c r="R16" s="861"/>
      <c r="S16" s="863"/>
      <c r="T16" s="507"/>
      <c r="U16" s="384"/>
      <c r="V16" s="367" t="s">
        <v>377</v>
      </c>
      <c r="W16" s="367" t="s">
        <v>269</v>
      </c>
      <c r="X16" s="367" t="s">
        <v>377</v>
      </c>
      <c r="Y16" s="531"/>
    </row>
    <row r="17" spans="2:25" ht="32.25" customHeight="1" x14ac:dyDescent="0.4">
      <c r="B17" s="557"/>
      <c r="C17" s="756"/>
      <c r="D17" s="756"/>
      <c r="E17" s="756"/>
      <c r="F17" s="749"/>
      <c r="G17" s="566" t="s">
        <v>745</v>
      </c>
      <c r="H17" s="777" t="s">
        <v>948</v>
      </c>
      <c r="I17" s="777"/>
      <c r="J17" s="777"/>
      <c r="K17" s="777"/>
      <c r="L17" s="777"/>
      <c r="M17" s="777"/>
      <c r="N17" s="777"/>
      <c r="O17" s="777"/>
      <c r="P17" s="777"/>
      <c r="Q17" s="777"/>
      <c r="R17" s="777"/>
      <c r="S17" s="778"/>
      <c r="T17" s="539"/>
      <c r="U17" s="384"/>
      <c r="V17" s="367" t="s">
        <v>377</v>
      </c>
      <c r="W17" s="367" t="s">
        <v>269</v>
      </c>
      <c r="X17" s="367" t="s">
        <v>377</v>
      </c>
      <c r="Y17" s="535"/>
    </row>
    <row r="18" spans="2:25" ht="5.25" customHeight="1" x14ac:dyDescent="0.4">
      <c r="B18" s="557"/>
      <c r="C18" s="507"/>
      <c r="D18" s="507"/>
      <c r="E18" s="507"/>
      <c r="F18" s="507"/>
      <c r="U18" s="384"/>
      <c r="Y18" s="385"/>
    </row>
    <row r="19" spans="2:25" ht="17.25" customHeight="1" x14ac:dyDescent="0.4">
      <c r="B19" s="557"/>
      <c r="C19" s="507" t="s">
        <v>949</v>
      </c>
      <c r="D19" s="507"/>
      <c r="E19" s="507"/>
      <c r="F19" s="507"/>
      <c r="U19" s="384"/>
      <c r="Y19" s="385"/>
    </row>
    <row r="20" spans="2:25" ht="32.25" customHeight="1" x14ac:dyDescent="0.4">
      <c r="B20" s="557"/>
      <c r="C20" s="756" t="s">
        <v>950</v>
      </c>
      <c r="D20" s="1008"/>
      <c r="E20" s="1008"/>
      <c r="F20" s="752"/>
      <c r="G20" s="527" t="s">
        <v>743</v>
      </c>
      <c r="H20" s="761" t="s">
        <v>951</v>
      </c>
      <c r="I20" s="761"/>
      <c r="J20" s="761"/>
      <c r="K20" s="761"/>
      <c r="L20" s="761"/>
      <c r="M20" s="761"/>
      <c r="N20" s="761"/>
      <c r="O20" s="761"/>
      <c r="P20" s="761"/>
      <c r="Q20" s="761"/>
      <c r="R20" s="761"/>
      <c r="S20" s="772"/>
      <c r="U20" s="384"/>
      <c r="V20" s="367" t="s">
        <v>377</v>
      </c>
      <c r="W20" s="367" t="s">
        <v>269</v>
      </c>
      <c r="X20" s="367" t="s">
        <v>377</v>
      </c>
      <c r="Y20" s="531"/>
    </row>
    <row r="21" spans="2:25" ht="31.5" customHeight="1" x14ac:dyDescent="0.4">
      <c r="B21" s="557"/>
      <c r="C21" s="1008"/>
      <c r="D21" s="1008"/>
      <c r="E21" s="1008"/>
      <c r="F21" s="752"/>
      <c r="G21" s="379" t="s">
        <v>745</v>
      </c>
      <c r="H21" s="777" t="s">
        <v>952</v>
      </c>
      <c r="I21" s="777"/>
      <c r="J21" s="777"/>
      <c r="K21" s="777"/>
      <c r="L21" s="777"/>
      <c r="M21" s="777"/>
      <c r="N21" s="777"/>
      <c r="O21" s="777"/>
      <c r="P21" s="777"/>
      <c r="Q21" s="777"/>
      <c r="R21" s="777"/>
      <c r="S21" s="778"/>
      <c r="U21" s="384"/>
      <c r="V21" s="367" t="s">
        <v>377</v>
      </c>
      <c r="W21" s="367" t="s">
        <v>269</v>
      </c>
      <c r="X21" s="367" t="s">
        <v>377</v>
      </c>
      <c r="Y21" s="531"/>
    </row>
    <row r="22" spans="2:25" ht="4.5" customHeight="1" x14ac:dyDescent="0.4">
      <c r="B22" s="557"/>
      <c r="C22" s="507"/>
      <c r="D22" s="507"/>
      <c r="E22" s="507"/>
      <c r="F22" s="507"/>
      <c r="U22" s="384"/>
      <c r="Y22" s="385"/>
    </row>
    <row r="23" spans="2:25" ht="17.25" customHeight="1" x14ac:dyDescent="0.4">
      <c r="B23" s="557"/>
      <c r="C23" s="507" t="s">
        <v>953</v>
      </c>
      <c r="D23" s="507"/>
      <c r="E23" s="507"/>
      <c r="F23" s="507"/>
      <c r="U23" s="384"/>
      <c r="Y23" s="385"/>
    </row>
    <row r="24" spans="2:25" ht="31.5" customHeight="1" x14ac:dyDescent="0.4">
      <c r="B24" s="557"/>
      <c r="C24" s="756" t="s">
        <v>950</v>
      </c>
      <c r="D24" s="1008"/>
      <c r="E24" s="1008"/>
      <c r="F24" s="752"/>
      <c r="G24" s="527" t="s">
        <v>743</v>
      </c>
      <c r="H24" s="761" t="s">
        <v>954</v>
      </c>
      <c r="I24" s="761"/>
      <c r="J24" s="761"/>
      <c r="K24" s="761"/>
      <c r="L24" s="761"/>
      <c r="M24" s="761"/>
      <c r="N24" s="761"/>
      <c r="O24" s="761"/>
      <c r="P24" s="761"/>
      <c r="Q24" s="761"/>
      <c r="R24" s="761"/>
      <c r="S24" s="772"/>
      <c r="U24" s="384"/>
      <c r="V24" s="367" t="s">
        <v>377</v>
      </c>
      <c r="W24" s="367" t="s">
        <v>269</v>
      </c>
      <c r="X24" s="367" t="s">
        <v>377</v>
      </c>
      <c r="Y24" s="531"/>
    </row>
    <row r="25" spans="2:25" ht="44.25" customHeight="1" x14ac:dyDescent="0.4">
      <c r="B25" s="557"/>
      <c r="C25" s="1008"/>
      <c r="D25" s="1008"/>
      <c r="E25" s="1008"/>
      <c r="F25" s="752"/>
      <c r="G25" s="379" t="s">
        <v>745</v>
      </c>
      <c r="H25" s="777" t="s">
        <v>955</v>
      </c>
      <c r="I25" s="777"/>
      <c r="J25" s="777"/>
      <c r="K25" s="777"/>
      <c r="L25" s="777"/>
      <c r="M25" s="777"/>
      <c r="N25" s="777"/>
      <c r="O25" s="777"/>
      <c r="P25" s="777"/>
      <c r="Q25" s="777"/>
      <c r="R25" s="777"/>
      <c r="S25" s="778"/>
      <c r="U25" s="384"/>
      <c r="V25" s="367" t="s">
        <v>377</v>
      </c>
      <c r="W25" s="367" t="s">
        <v>269</v>
      </c>
      <c r="X25" s="367" t="s">
        <v>377</v>
      </c>
      <c r="Y25" s="531"/>
    </row>
    <row r="26" spans="2:25" ht="6.75" customHeight="1" x14ac:dyDescent="0.4">
      <c r="B26" s="557"/>
      <c r="C26" s="507"/>
      <c r="D26" s="507"/>
      <c r="E26" s="507"/>
      <c r="F26" s="507"/>
      <c r="G26" s="621"/>
      <c r="U26" s="384"/>
      <c r="Y26" s="385"/>
    </row>
    <row r="27" spans="2:25" ht="18" customHeight="1" x14ac:dyDescent="0.4">
      <c r="B27" s="557"/>
      <c r="C27" s="507" t="s">
        <v>956</v>
      </c>
      <c r="E27" s="507"/>
      <c r="F27" s="507"/>
      <c r="U27" s="384"/>
      <c r="Y27" s="385"/>
    </row>
    <row r="28" spans="2:25" ht="31.5" customHeight="1" x14ac:dyDescent="0.4">
      <c r="B28" s="557"/>
      <c r="C28" s="756" t="s">
        <v>950</v>
      </c>
      <c r="D28" s="1008"/>
      <c r="E28" s="1008"/>
      <c r="F28" s="752"/>
      <c r="G28" s="527" t="s">
        <v>743</v>
      </c>
      <c r="H28" s="761" t="s">
        <v>957</v>
      </c>
      <c r="I28" s="761"/>
      <c r="J28" s="761"/>
      <c r="K28" s="761"/>
      <c r="L28" s="761"/>
      <c r="M28" s="761"/>
      <c r="N28" s="761"/>
      <c r="O28" s="761"/>
      <c r="P28" s="761"/>
      <c r="Q28" s="761"/>
      <c r="R28" s="761"/>
      <c r="S28" s="772"/>
      <c r="U28" s="384"/>
      <c r="V28" s="367" t="s">
        <v>377</v>
      </c>
      <c r="W28" s="367" t="s">
        <v>269</v>
      </c>
      <c r="X28" s="367" t="s">
        <v>377</v>
      </c>
      <c r="Y28" s="531"/>
    </row>
    <row r="29" spans="2:25" ht="29.25" customHeight="1" x14ac:dyDescent="0.4">
      <c r="B29" s="557"/>
      <c r="C29" s="1008"/>
      <c r="D29" s="1008"/>
      <c r="E29" s="1008"/>
      <c r="F29" s="752"/>
      <c r="G29" s="379" t="s">
        <v>745</v>
      </c>
      <c r="H29" s="867" t="s">
        <v>958</v>
      </c>
      <c r="I29" s="867"/>
      <c r="J29" s="867"/>
      <c r="K29" s="867"/>
      <c r="L29" s="867"/>
      <c r="M29" s="867"/>
      <c r="N29" s="867"/>
      <c r="O29" s="867"/>
      <c r="P29" s="867"/>
      <c r="Q29" s="867"/>
      <c r="R29" s="867"/>
      <c r="S29" s="868"/>
      <c r="U29" s="384"/>
      <c r="V29" s="367" t="s">
        <v>377</v>
      </c>
      <c r="W29" s="367" t="s">
        <v>269</v>
      </c>
      <c r="X29" s="367" t="s">
        <v>377</v>
      </c>
      <c r="Y29" s="531"/>
    </row>
    <row r="30" spans="2:25" ht="6.75" customHeight="1" x14ac:dyDescent="0.4">
      <c r="B30" s="557"/>
      <c r="C30" s="367"/>
      <c r="D30" s="367"/>
      <c r="E30" s="367"/>
      <c r="F30" s="367"/>
      <c r="U30" s="384"/>
      <c r="V30" s="536"/>
      <c r="W30" s="367"/>
      <c r="X30" s="536"/>
      <c r="Y30" s="531"/>
    </row>
    <row r="31" spans="2:25" ht="29.25" customHeight="1" x14ac:dyDescent="0.4">
      <c r="B31" s="557"/>
      <c r="C31" s="1052" t="s">
        <v>959</v>
      </c>
      <c r="D31" s="1052"/>
      <c r="E31" s="806" t="s">
        <v>960</v>
      </c>
      <c r="F31" s="806"/>
      <c r="G31" s="806"/>
      <c r="H31" s="806"/>
      <c r="I31" s="806"/>
      <c r="J31" s="806"/>
      <c r="K31" s="806"/>
      <c r="L31" s="806"/>
      <c r="M31" s="806"/>
      <c r="N31" s="806"/>
      <c r="O31" s="806"/>
      <c r="P31" s="806"/>
      <c r="Q31" s="806"/>
      <c r="R31" s="806"/>
      <c r="S31" s="806"/>
      <c r="T31" s="807"/>
      <c r="U31" s="384"/>
      <c r="Y31" s="385"/>
    </row>
    <row r="32" spans="2:25" ht="19.5" customHeight="1" x14ac:dyDescent="0.4">
      <c r="B32" s="615"/>
      <c r="C32" s="1053" t="s">
        <v>961</v>
      </c>
      <c r="D32" s="1053"/>
      <c r="E32" s="1054" t="s">
        <v>962</v>
      </c>
      <c r="F32" s="1054"/>
      <c r="G32" s="1054"/>
      <c r="H32" s="1054"/>
      <c r="I32" s="1054"/>
      <c r="J32" s="1054"/>
      <c r="K32" s="1054"/>
      <c r="L32" s="1054"/>
      <c r="M32" s="1054"/>
      <c r="N32" s="1054"/>
      <c r="O32" s="1054"/>
      <c r="P32" s="1054"/>
      <c r="Q32" s="1054"/>
      <c r="R32" s="1054"/>
      <c r="S32" s="1054"/>
      <c r="T32" s="1055"/>
      <c r="U32" s="383"/>
      <c r="V32" s="622"/>
      <c r="W32" s="386"/>
      <c r="X32" s="622"/>
      <c r="Y32" s="560"/>
    </row>
    <row r="33" spans="2:28" ht="15" customHeight="1" x14ac:dyDescent="0.4">
      <c r="B33" s="265" t="s">
        <v>925</v>
      </c>
    </row>
    <row r="34" spans="2:28" ht="15" customHeight="1" x14ac:dyDescent="0.15">
      <c r="B34" s="265" t="s">
        <v>926</v>
      </c>
      <c r="K34" s="521"/>
      <c r="L34" s="521"/>
      <c r="M34" s="521"/>
      <c r="N34" s="521"/>
      <c r="O34" s="521"/>
      <c r="P34" s="521"/>
      <c r="Q34" s="521"/>
      <c r="R34" s="521"/>
      <c r="S34" s="521"/>
      <c r="T34" s="521"/>
      <c r="U34" s="521"/>
      <c r="V34" s="521"/>
      <c r="W34" s="521"/>
      <c r="X34" s="521"/>
      <c r="Y34" s="521"/>
      <c r="Z34" s="521"/>
      <c r="AA34" s="521"/>
      <c r="AB34" s="521"/>
    </row>
    <row r="35" spans="2:28" ht="15" customHeight="1" x14ac:dyDescent="0.4"/>
    <row r="36" spans="2:28" ht="4.5" customHeight="1" x14ac:dyDescent="0.4"/>
    <row r="122" spans="3:7" x14ac:dyDescent="0.4">
      <c r="C122" s="380"/>
      <c r="D122" s="380"/>
      <c r="E122" s="380"/>
      <c r="F122" s="380"/>
      <c r="G122" s="380"/>
    </row>
    <row r="123" spans="3:7" x14ac:dyDescent="0.4">
      <c r="C123" s="516"/>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00000000-0002-0000-0F00-000000000000}">
      <formula1>"□,■"</formula1>
    </dataValidation>
  </dataValidation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B123"/>
  <sheetViews>
    <sheetView view="pageBreakPreview" zoomScale="60" zoomScaleNormal="100" workbookViewId="0"/>
  </sheetViews>
  <sheetFormatPr defaultColWidth="4" defaultRowHeight="13.5" x14ac:dyDescent="0.4"/>
  <cols>
    <col min="1" max="1" width="1.5" style="265" customWidth="1"/>
    <col min="2" max="2" width="2.375" style="265" customWidth="1"/>
    <col min="3" max="3" width="1.125" style="265" customWidth="1"/>
    <col min="4" max="17" width="4" style="265"/>
    <col min="18" max="18" width="5.125" style="265" customWidth="1"/>
    <col min="19" max="19" width="8.125" style="265" customWidth="1"/>
    <col min="20" max="20" width="4" style="265"/>
    <col min="21" max="21" width="2.375" style="265" customWidth="1"/>
    <col min="22" max="22" width="4" style="265"/>
    <col min="23" max="23" width="2.25" style="265" customWidth="1"/>
    <col min="24" max="24" width="4" style="265"/>
    <col min="25" max="25" width="2.375" style="265" customWidth="1"/>
    <col min="26" max="26" width="1.5" style="265" customWidth="1"/>
    <col min="27" max="16384" width="4" style="265"/>
  </cols>
  <sheetData>
    <row r="2" spans="2:28" x14ac:dyDescent="0.15">
      <c r="B2" s="265" t="s">
        <v>963</v>
      </c>
      <c r="C2" s="521"/>
      <c r="D2" s="521"/>
      <c r="E2" s="521"/>
      <c r="F2" s="521"/>
      <c r="G2" s="521"/>
      <c r="H2" s="521"/>
      <c r="I2" s="521"/>
      <c r="J2" s="521"/>
      <c r="K2" s="521"/>
      <c r="L2" s="521"/>
      <c r="M2" s="521"/>
      <c r="N2" s="521"/>
      <c r="O2" s="521"/>
      <c r="P2" s="521"/>
      <c r="Q2" s="521"/>
      <c r="R2" s="521"/>
      <c r="S2" s="521"/>
      <c r="T2" s="521"/>
      <c r="U2" s="521"/>
      <c r="V2" s="521"/>
      <c r="W2" s="521"/>
      <c r="X2" s="521"/>
      <c r="Y2" s="521"/>
    </row>
    <row r="4" spans="2:28" x14ac:dyDescent="0.4">
      <c r="B4" s="747" t="s">
        <v>964</v>
      </c>
      <c r="C4" s="747"/>
      <c r="D4" s="747"/>
      <c r="E4" s="747"/>
      <c r="F4" s="747"/>
      <c r="G4" s="747"/>
      <c r="H4" s="747"/>
      <c r="I4" s="747"/>
      <c r="J4" s="747"/>
      <c r="K4" s="747"/>
      <c r="L4" s="747"/>
      <c r="M4" s="747"/>
      <c r="N4" s="747"/>
      <c r="O4" s="747"/>
      <c r="P4" s="747"/>
      <c r="Q4" s="747"/>
      <c r="R4" s="747"/>
      <c r="S4" s="747"/>
      <c r="T4" s="747"/>
      <c r="U4" s="747"/>
      <c r="V4" s="747"/>
      <c r="W4" s="747"/>
      <c r="X4" s="747"/>
      <c r="Y4" s="747"/>
    </row>
    <row r="6" spans="2:28" ht="23.25" customHeight="1" x14ac:dyDescent="0.4">
      <c r="B6" s="1008" t="s">
        <v>901</v>
      </c>
      <c r="C6" s="1008"/>
      <c r="D6" s="1008"/>
      <c r="E6" s="1008"/>
      <c r="F6" s="1008"/>
      <c r="G6" s="1016"/>
      <c r="H6" s="1017"/>
      <c r="I6" s="1017"/>
      <c r="J6" s="1017"/>
      <c r="K6" s="1017"/>
      <c r="L6" s="1017"/>
      <c r="M6" s="1017"/>
      <c r="N6" s="1017"/>
      <c r="O6" s="1017"/>
      <c r="P6" s="1017"/>
      <c r="Q6" s="1017"/>
      <c r="R6" s="1017"/>
      <c r="S6" s="1017"/>
      <c r="T6" s="1017"/>
      <c r="U6" s="1017"/>
      <c r="V6" s="1017"/>
      <c r="W6" s="1017"/>
      <c r="X6" s="1017"/>
      <c r="Y6" s="1048"/>
    </row>
    <row r="7" spans="2:28" ht="23.25" customHeight="1" x14ac:dyDescent="0.4">
      <c r="B7" s="1008" t="s">
        <v>647</v>
      </c>
      <c r="C7" s="1008"/>
      <c r="D7" s="1008"/>
      <c r="E7" s="1008"/>
      <c r="F7" s="1008"/>
      <c r="G7" s="513" t="s">
        <v>377</v>
      </c>
      <c r="H7" s="512" t="s">
        <v>728</v>
      </c>
      <c r="I7" s="512"/>
      <c r="J7" s="512"/>
      <c r="K7" s="512"/>
      <c r="L7" s="513" t="s">
        <v>377</v>
      </c>
      <c r="M7" s="512" t="s">
        <v>729</v>
      </c>
      <c r="N7" s="512"/>
      <c r="O7" s="512"/>
      <c r="P7" s="512"/>
      <c r="Q7" s="513" t="s">
        <v>377</v>
      </c>
      <c r="R7" s="512" t="s">
        <v>730</v>
      </c>
      <c r="S7" s="512"/>
      <c r="T7" s="512"/>
      <c r="U7" s="512"/>
      <c r="V7" s="512"/>
      <c r="W7" s="514"/>
      <c r="X7" s="514"/>
      <c r="Y7" s="515"/>
    </row>
    <row r="8" spans="2:28" ht="9.75" customHeight="1" x14ac:dyDescent="0.4">
      <c r="B8" s="367"/>
      <c r="C8" s="367"/>
      <c r="D8" s="367"/>
      <c r="E8" s="367"/>
      <c r="F8" s="367"/>
      <c r="G8" s="507"/>
      <c r="I8" s="538"/>
      <c r="J8" s="538"/>
      <c r="K8" s="538"/>
      <c r="L8" s="538"/>
      <c r="M8" s="538"/>
      <c r="N8" s="538"/>
      <c r="O8" s="538"/>
      <c r="P8" s="538"/>
      <c r="Q8" s="538"/>
      <c r="R8" s="538"/>
      <c r="S8" s="538"/>
      <c r="T8" s="538"/>
      <c r="U8" s="538"/>
      <c r="V8" s="538"/>
      <c r="W8" s="538"/>
      <c r="X8" s="538"/>
      <c r="Y8" s="538"/>
    </row>
    <row r="9" spans="2:28" ht="16.5" customHeight="1" x14ac:dyDescent="0.15">
      <c r="B9" s="525"/>
      <c r="C9" s="516"/>
      <c r="D9" s="517"/>
      <c r="E9" s="516"/>
      <c r="F9" s="516"/>
      <c r="G9" s="516"/>
      <c r="H9" s="516"/>
      <c r="I9" s="516"/>
      <c r="J9" s="516"/>
      <c r="K9" s="516"/>
      <c r="L9" s="516"/>
      <c r="M9" s="516"/>
      <c r="N9" s="516"/>
      <c r="O9" s="516"/>
      <c r="P9" s="516"/>
      <c r="Q9" s="516"/>
      <c r="R9" s="516"/>
      <c r="S9" s="516"/>
      <c r="T9" s="519"/>
      <c r="U9" s="516"/>
      <c r="V9" s="516"/>
      <c r="W9" s="516"/>
      <c r="X9" s="516"/>
      <c r="Y9" s="519"/>
      <c r="Z9" s="521"/>
      <c r="AA9" s="521"/>
      <c r="AB9" s="521"/>
    </row>
    <row r="10" spans="2:28" ht="20.100000000000001" customHeight="1" x14ac:dyDescent="0.15">
      <c r="B10" s="384" t="s">
        <v>965</v>
      </c>
      <c r="D10" s="367"/>
      <c r="T10" s="385"/>
      <c r="V10" s="551" t="s">
        <v>664</v>
      </c>
      <c r="W10" s="551" t="s">
        <v>269</v>
      </c>
      <c r="X10" s="551" t="s">
        <v>665</v>
      </c>
      <c r="Y10" s="385"/>
      <c r="Z10" s="521"/>
      <c r="AA10" s="521"/>
      <c r="AB10" s="521"/>
    </row>
    <row r="11" spans="2:28" ht="10.5" customHeight="1" x14ac:dyDescent="0.15">
      <c r="B11" s="384"/>
      <c r="D11" s="367"/>
      <c r="T11" s="385"/>
      <c r="Y11" s="385"/>
      <c r="Z11" s="521"/>
      <c r="AA11" s="521"/>
      <c r="AB11" s="521"/>
    </row>
    <row r="12" spans="2:28" ht="21" customHeight="1" x14ac:dyDescent="0.4">
      <c r="B12" s="384"/>
      <c r="D12" s="367" t="s">
        <v>743</v>
      </c>
      <c r="E12" s="862" t="s">
        <v>930</v>
      </c>
      <c r="F12" s="862"/>
      <c r="G12" s="862"/>
      <c r="H12" s="862"/>
      <c r="I12" s="862"/>
      <c r="J12" s="862"/>
      <c r="K12" s="862"/>
      <c r="L12" s="862"/>
      <c r="M12" s="862"/>
      <c r="N12" s="862"/>
      <c r="O12" s="862"/>
      <c r="P12" s="862"/>
      <c r="Q12" s="862"/>
      <c r="R12" s="862"/>
      <c r="S12" s="862"/>
      <c r="T12" s="1019"/>
      <c r="V12" s="367" t="s">
        <v>377</v>
      </c>
      <c r="W12" s="367" t="s">
        <v>269</v>
      </c>
      <c r="X12" s="367" t="s">
        <v>377</v>
      </c>
      <c r="Y12" s="531"/>
    </row>
    <row r="13" spans="2:28" ht="15.75" customHeight="1" x14ac:dyDescent="0.4">
      <c r="B13" s="384"/>
      <c r="D13" s="367"/>
      <c r="T13" s="385"/>
      <c r="V13" s="367"/>
      <c r="W13" s="367"/>
      <c r="X13" s="367"/>
      <c r="Y13" s="535"/>
    </row>
    <row r="14" spans="2:28" ht="27.75" customHeight="1" x14ac:dyDescent="0.4">
      <c r="B14" s="384"/>
      <c r="D14" s="367" t="s">
        <v>745</v>
      </c>
      <c r="E14" s="774" t="s">
        <v>966</v>
      </c>
      <c r="F14" s="774"/>
      <c r="G14" s="774"/>
      <c r="H14" s="774"/>
      <c r="I14" s="774"/>
      <c r="J14" s="774"/>
      <c r="K14" s="774"/>
      <c r="L14" s="774"/>
      <c r="M14" s="774"/>
      <c r="N14" s="774"/>
      <c r="O14" s="774"/>
      <c r="P14" s="774"/>
      <c r="Q14" s="774"/>
      <c r="R14" s="774"/>
      <c r="S14" s="774"/>
      <c r="T14" s="775"/>
      <c r="V14" s="367" t="s">
        <v>377</v>
      </c>
      <c r="W14" s="367" t="s">
        <v>269</v>
      </c>
      <c r="X14" s="367" t="s">
        <v>377</v>
      </c>
      <c r="Y14" s="531"/>
    </row>
    <row r="15" spans="2:28" ht="20.25" customHeight="1" x14ac:dyDescent="0.4">
      <c r="B15" s="557"/>
      <c r="D15" s="367"/>
      <c r="E15" s="623" t="s">
        <v>967</v>
      </c>
      <c r="F15" s="538"/>
      <c r="H15" s="623"/>
      <c r="I15" s="623"/>
      <c r="J15" s="623"/>
      <c r="K15" s="623"/>
      <c r="L15" s="623"/>
      <c r="M15" s="623"/>
      <c r="N15" s="623"/>
      <c r="O15" s="623"/>
      <c r="P15" s="623"/>
      <c r="Q15" s="623"/>
      <c r="R15" s="623"/>
      <c r="S15" s="623"/>
      <c r="U15" s="384"/>
      <c r="Y15" s="385"/>
    </row>
    <row r="16" spans="2:28" ht="18" customHeight="1" x14ac:dyDescent="0.4">
      <c r="B16" s="557"/>
      <c r="D16" s="367"/>
      <c r="E16" s="623" t="s">
        <v>968</v>
      </c>
      <c r="F16" s="538"/>
      <c r="H16" s="623"/>
      <c r="I16" s="623"/>
      <c r="J16" s="623"/>
      <c r="K16" s="623"/>
      <c r="L16" s="623"/>
      <c r="M16" s="623"/>
      <c r="N16" s="623"/>
      <c r="O16" s="623"/>
      <c r="P16" s="623"/>
      <c r="Q16" s="623"/>
      <c r="R16" s="623"/>
      <c r="S16" s="623"/>
      <c r="U16" s="384"/>
      <c r="Y16" s="385"/>
    </row>
    <row r="17" spans="2:28" ht="20.25" customHeight="1" x14ac:dyDescent="0.4">
      <c r="B17" s="557"/>
      <c r="D17" s="367"/>
      <c r="E17" s="623" t="s">
        <v>969</v>
      </c>
      <c r="F17" s="538"/>
      <c r="H17" s="623"/>
      <c r="I17" s="623"/>
      <c r="J17" s="623"/>
      <c r="K17" s="623"/>
      <c r="L17" s="623"/>
      <c r="M17" s="623"/>
      <c r="N17" s="623"/>
      <c r="O17" s="623"/>
      <c r="P17" s="623"/>
      <c r="Q17" s="623"/>
      <c r="R17" s="623"/>
      <c r="S17" s="623"/>
      <c r="U17" s="384"/>
      <c r="Y17" s="385"/>
    </row>
    <row r="18" spans="2:28" ht="18.75" customHeight="1" x14ac:dyDescent="0.4">
      <c r="B18" s="557"/>
      <c r="D18" s="367"/>
      <c r="E18" s="623" t="s">
        <v>970</v>
      </c>
      <c r="F18" s="538"/>
      <c r="H18" s="623"/>
      <c r="I18" s="623"/>
      <c r="J18" s="623"/>
      <c r="K18" s="623"/>
      <c r="L18" s="623"/>
      <c r="M18" s="623"/>
      <c r="N18" s="623"/>
      <c r="O18" s="623"/>
      <c r="P18" s="623"/>
      <c r="Q18" s="623"/>
      <c r="R18" s="623"/>
      <c r="S18" s="623"/>
      <c r="U18" s="384"/>
      <c r="Y18" s="385"/>
    </row>
    <row r="19" spans="2:28" ht="18.75" customHeight="1" x14ac:dyDescent="0.4">
      <c r="B19" s="557"/>
      <c r="D19" s="367"/>
      <c r="E19" s="623" t="s">
        <v>971</v>
      </c>
      <c r="F19" s="538"/>
      <c r="H19" s="623"/>
      <c r="I19" s="623"/>
      <c r="J19" s="623"/>
      <c r="K19" s="623"/>
      <c r="L19" s="623"/>
      <c r="M19" s="623"/>
      <c r="N19" s="623"/>
      <c r="O19" s="623"/>
      <c r="P19" s="623"/>
      <c r="Q19" s="623"/>
      <c r="R19" s="623"/>
      <c r="S19" s="623"/>
      <c r="U19" s="384"/>
      <c r="Y19" s="385"/>
    </row>
    <row r="20" spans="2:28" ht="18.75" customHeight="1" x14ac:dyDescent="0.4">
      <c r="B20" s="557"/>
      <c r="D20" s="367"/>
      <c r="E20" s="623" t="s">
        <v>972</v>
      </c>
      <c r="F20" s="538"/>
      <c r="H20" s="623"/>
      <c r="I20" s="623"/>
      <c r="J20" s="623"/>
      <c r="K20" s="623"/>
      <c r="L20" s="623"/>
      <c r="M20" s="623"/>
      <c r="N20" s="623"/>
      <c r="O20" s="623"/>
      <c r="P20" s="623"/>
      <c r="Q20" s="623"/>
      <c r="R20" s="623"/>
      <c r="S20" s="623"/>
      <c r="U20" s="384"/>
      <c r="Y20" s="385"/>
    </row>
    <row r="21" spans="2:28" ht="19.5" customHeight="1" x14ac:dyDescent="0.4">
      <c r="B21" s="557"/>
      <c r="D21" s="367"/>
      <c r="E21" s="623" t="s">
        <v>973</v>
      </c>
      <c r="F21" s="538"/>
      <c r="H21" s="623"/>
      <c r="I21" s="623"/>
      <c r="J21" s="623"/>
      <c r="K21" s="623"/>
      <c r="L21" s="623"/>
      <c r="M21" s="623"/>
      <c r="N21" s="623"/>
      <c r="O21" s="623"/>
      <c r="P21" s="623"/>
      <c r="Q21" s="623"/>
      <c r="R21" s="623"/>
      <c r="S21" s="623"/>
      <c r="U21" s="384"/>
      <c r="Y21" s="385"/>
    </row>
    <row r="22" spans="2:28" ht="17.25" customHeight="1" x14ac:dyDescent="0.4">
      <c r="B22" s="557"/>
      <c r="D22" s="367"/>
      <c r="E22" s="623" t="s">
        <v>974</v>
      </c>
      <c r="F22" s="538"/>
      <c r="H22" s="623"/>
      <c r="I22" s="623"/>
      <c r="J22" s="623"/>
      <c r="K22" s="623"/>
      <c r="L22" s="623"/>
      <c r="M22" s="623"/>
      <c r="N22" s="623"/>
      <c r="O22" s="623"/>
      <c r="P22" s="623"/>
      <c r="Q22" s="623"/>
      <c r="R22" s="623"/>
      <c r="S22" s="623"/>
      <c r="U22" s="384"/>
      <c r="Y22" s="385"/>
    </row>
    <row r="23" spans="2:28" ht="20.25" customHeight="1" x14ac:dyDescent="0.4">
      <c r="B23" s="557"/>
      <c r="D23" s="367"/>
      <c r="E23" s="623" t="s">
        <v>975</v>
      </c>
      <c r="F23" s="538"/>
      <c r="H23" s="623"/>
      <c r="I23" s="623"/>
      <c r="J23" s="623"/>
      <c r="K23" s="623"/>
      <c r="L23" s="623"/>
      <c r="M23" s="623"/>
      <c r="N23" s="623"/>
      <c r="O23" s="623"/>
      <c r="P23" s="623"/>
      <c r="Q23" s="623"/>
      <c r="R23" s="623"/>
      <c r="S23" s="623"/>
      <c r="U23" s="384"/>
      <c r="Y23" s="385"/>
    </row>
    <row r="24" spans="2:28" ht="18" customHeight="1" x14ac:dyDescent="0.4">
      <c r="B24" s="557"/>
      <c r="D24" s="367"/>
      <c r="E24" s="623" t="s">
        <v>976</v>
      </c>
      <c r="F24" s="538"/>
      <c r="H24" s="623"/>
      <c r="I24" s="623"/>
      <c r="J24" s="623"/>
      <c r="K24" s="623"/>
      <c r="L24" s="623"/>
      <c r="M24" s="623"/>
      <c r="N24" s="623"/>
      <c r="O24" s="623"/>
      <c r="P24" s="623"/>
      <c r="Q24" s="623"/>
      <c r="R24" s="623"/>
      <c r="S24" s="623"/>
      <c r="U24" s="384"/>
      <c r="Y24" s="385"/>
    </row>
    <row r="25" spans="2:28" ht="18.75" customHeight="1" x14ac:dyDescent="0.4">
      <c r="B25" s="557"/>
      <c r="D25" s="367"/>
      <c r="E25" s="623" t="s">
        <v>977</v>
      </c>
      <c r="F25" s="538"/>
      <c r="H25" s="623"/>
      <c r="I25" s="623"/>
      <c r="J25" s="623"/>
      <c r="K25" s="623"/>
      <c r="L25" s="623"/>
      <c r="M25" s="623"/>
      <c r="N25" s="623"/>
      <c r="O25" s="623"/>
      <c r="P25" s="623"/>
      <c r="Q25" s="623"/>
      <c r="R25" s="623"/>
      <c r="S25" s="623"/>
      <c r="U25" s="384"/>
      <c r="Y25" s="385"/>
    </row>
    <row r="26" spans="2:28" ht="6.75" customHeight="1" x14ac:dyDescent="0.4">
      <c r="B26" s="383"/>
      <c r="C26" s="380"/>
      <c r="D26" s="386"/>
      <c r="E26" s="380"/>
      <c r="F26" s="380"/>
      <c r="G26" s="380"/>
      <c r="H26" s="380"/>
      <c r="I26" s="380"/>
      <c r="J26" s="380"/>
      <c r="K26" s="380"/>
      <c r="L26" s="380"/>
      <c r="M26" s="380"/>
      <c r="N26" s="380"/>
      <c r="O26" s="380"/>
      <c r="P26" s="380"/>
      <c r="Q26" s="380"/>
      <c r="R26" s="380"/>
      <c r="S26" s="380"/>
      <c r="T26" s="381"/>
      <c r="U26" s="380"/>
      <c r="V26" s="380"/>
      <c r="W26" s="380"/>
      <c r="X26" s="380"/>
      <c r="Y26" s="381"/>
    </row>
    <row r="27" spans="2:28" ht="5.25" customHeight="1" x14ac:dyDescent="0.4">
      <c r="D27" s="367"/>
    </row>
    <row r="28" spans="2:28" ht="18.75" customHeight="1" x14ac:dyDescent="0.4">
      <c r="B28" s="265" t="s">
        <v>925</v>
      </c>
    </row>
    <row r="29" spans="2:28" ht="18.75" customHeight="1" x14ac:dyDescent="0.15">
      <c r="B29" s="265" t="s">
        <v>926</v>
      </c>
      <c r="K29" s="521"/>
      <c r="L29" s="521"/>
      <c r="M29" s="521"/>
      <c r="N29" s="521"/>
      <c r="O29" s="521"/>
      <c r="P29" s="521"/>
      <c r="Q29" s="521"/>
      <c r="R29" s="521"/>
      <c r="S29" s="521"/>
      <c r="T29" s="521"/>
      <c r="U29" s="521"/>
      <c r="V29" s="521"/>
      <c r="W29" s="521"/>
      <c r="X29" s="521"/>
      <c r="Y29" s="521"/>
      <c r="Z29" s="521"/>
      <c r="AA29" s="521"/>
      <c r="AB29" s="521"/>
    </row>
    <row r="30" spans="2:28" ht="6.75" customHeight="1" x14ac:dyDescent="0.4"/>
    <row r="122" spans="3:7" x14ac:dyDescent="0.4">
      <c r="C122" s="380"/>
      <c r="D122" s="380"/>
      <c r="E122" s="380"/>
      <c r="F122" s="380"/>
      <c r="G122" s="380"/>
    </row>
    <row r="123" spans="3:7" x14ac:dyDescent="0.4">
      <c r="C123" s="516"/>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1000-000000000000}">
      <formula1>"□,■"</formula1>
    </dataValidation>
  </dataValidations>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51"/>
  </sheetPr>
  <dimension ref="A1:Y51"/>
  <sheetViews>
    <sheetView view="pageBreakPreview" zoomScale="60" zoomScaleNormal="100" workbookViewId="0"/>
  </sheetViews>
  <sheetFormatPr defaultRowHeight="13.5" x14ac:dyDescent="0.4"/>
  <cols>
    <col min="1" max="28" width="3.625" style="627" customWidth="1"/>
    <col min="29" max="16384" width="9" style="627"/>
  </cols>
  <sheetData>
    <row r="1" spans="1:25" s="624" customFormat="1" x14ac:dyDescent="0.4">
      <c r="Y1" s="625"/>
    </row>
    <row r="2" spans="1:25" s="624" customFormat="1" x14ac:dyDescent="0.4">
      <c r="Y2" s="626"/>
    </row>
    <row r="3" spans="1:25" s="624" customFormat="1" ht="23.25" customHeight="1" x14ac:dyDescent="0.4">
      <c r="A3" s="1073" t="s">
        <v>478</v>
      </c>
      <c r="B3" s="1074"/>
      <c r="C3" s="1074"/>
      <c r="D3" s="1074"/>
      <c r="E3" s="1066"/>
      <c r="F3" s="1070"/>
      <c r="G3" s="1070"/>
      <c r="H3" s="1070"/>
      <c r="I3" s="1070"/>
      <c r="J3" s="1070"/>
      <c r="K3" s="1071"/>
      <c r="L3" s="627"/>
      <c r="M3" s="1073" t="s">
        <v>475</v>
      </c>
      <c r="N3" s="1074"/>
      <c r="O3" s="1074"/>
      <c r="P3" s="1074"/>
      <c r="Q3" s="1075"/>
      <c r="R3" s="1076"/>
      <c r="S3" s="1077"/>
      <c r="T3" s="1077"/>
      <c r="U3" s="1077"/>
      <c r="V3" s="1077"/>
      <c r="W3" s="1077"/>
      <c r="X3" s="1077"/>
      <c r="Y3" s="1078"/>
    </row>
    <row r="4" spans="1:25" s="624" customFormat="1" x14ac:dyDescent="0.4"/>
    <row r="6" spans="1:25" x14ac:dyDescent="0.4">
      <c r="A6" s="1072" t="s">
        <v>978</v>
      </c>
      <c r="B6" s="1072"/>
      <c r="C6" s="1072"/>
      <c r="D6" s="1072"/>
      <c r="E6" s="1072"/>
      <c r="F6" s="1072"/>
      <c r="G6" s="1072"/>
      <c r="H6" s="1072"/>
      <c r="I6" s="1072"/>
      <c r="J6" s="1072"/>
      <c r="K6" s="1072"/>
      <c r="L6" s="1072"/>
      <c r="M6" s="1072"/>
      <c r="N6" s="1072"/>
      <c r="O6" s="1072"/>
      <c r="P6" s="1072"/>
      <c r="Q6" s="1072"/>
      <c r="R6" s="1072"/>
      <c r="S6" s="1072"/>
      <c r="T6" s="1072"/>
      <c r="U6" s="1072"/>
      <c r="V6" s="1072"/>
      <c r="W6" s="1072"/>
      <c r="X6" s="1072"/>
      <c r="Y6" s="1072"/>
    </row>
    <row r="8" spans="1:25" x14ac:dyDescent="0.4">
      <c r="A8" s="627" t="s">
        <v>979</v>
      </c>
    </row>
    <row r="9" spans="1:25" ht="7.5" customHeight="1" x14ac:dyDescent="0.4"/>
    <row r="10" spans="1:25" ht="18" customHeight="1" x14ac:dyDescent="0.4">
      <c r="B10" s="1062" t="s">
        <v>980</v>
      </c>
      <c r="C10" s="1062"/>
      <c r="D10" s="1062"/>
      <c r="E10" s="1062"/>
      <c r="F10" s="1062"/>
      <c r="G10" s="1062"/>
      <c r="H10" s="1062"/>
      <c r="I10" s="1062"/>
      <c r="J10" s="1062"/>
      <c r="K10" s="1062"/>
      <c r="L10" s="1062"/>
      <c r="M10" s="1062" t="s">
        <v>981</v>
      </c>
      <c r="N10" s="1062"/>
      <c r="O10" s="1062"/>
      <c r="P10" s="1062"/>
      <c r="Q10" s="1062"/>
      <c r="R10" s="1066" t="s">
        <v>982</v>
      </c>
      <c r="S10" s="1070"/>
      <c r="T10" s="1070"/>
      <c r="U10" s="1070"/>
      <c r="V10" s="1070"/>
      <c r="W10" s="1070"/>
      <c r="X10" s="1070"/>
      <c r="Y10" s="1071"/>
    </row>
    <row r="11" spans="1:25" ht="18" customHeight="1" x14ac:dyDescent="0.4">
      <c r="B11" s="1069" t="s">
        <v>983</v>
      </c>
      <c r="C11" s="1069"/>
      <c r="D11" s="1069"/>
      <c r="E11" s="1069"/>
      <c r="F11" s="1069"/>
      <c r="G11" s="1069"/>
      <c r="H11" s="1069"/>
      <c r="I11" s="1069"/>
      <c r="J11" s="1069"/>
      <c r="K11" s="1069"/>
      <c r="L11" s="1069"/>
      <c r="M11" s="1062"/>
      <c r="N11" s="1062"/>
      <c r="O11" s="1062"/>
      <c r="P11" s="1062"/>
      <c r="Q11" s="1062"/>
      <c r="R11" s="1066"/>
      <c r="S11" s="1070"/>
      <c r="T11" s="1070"/>
      <c r="U11" s="1070"/>
      <c r="V11" s="1070"/>
      <c r="W11" s="1070"/>
      <c r="X11" s="1070"/>
      <c r="Y11" s="1071"/>
    </row>
    <row r="12" spans="1:25" ht="18" customHeight="1" x14ac:dyDescent="0.4">
      <c r="B12" s="1069" t="s">
        <v>984</v>
      </c>
      <c r="C12" s="1069"/>
      <c r="D12" s="1069"/>
      <c r="E12" s="1069"/>
      <c r="F12" s="1069"/>
      <c r="G12" s="1069"/>
      <c r="H12" s="1069"/>
      <c r="I12" s="1069"/>
      <c r="J12" s="1069"/>
      <c r="K12" s="1069"/>
      <c r="L12" s="1069"/>
      <c r="M12" s="1062"/>
      <c r="N12" s="1062"/>
      <c r="O12" s="1062"/>
      <c r="P12" s="1062"/>
      <c r="Q12" s="1062"/>
      <c r="R12" s="1066"/>
      <c r="S12" s="1070"/>
      <c r="T12" s="1070"/>
      <c r="U12" s="1070"/>
      <c r="V12" s="1070"/>
      <c r="W12" s="1070"/>
      <c r="X12" s="1070"/>
      <c r="Y12" s="1071"/>
    </row>
    <row r="13" spans="1:25" ht="18" customHeight="1" x14ac:dyDescent="0.4">
      <c r="B13" s="1069" t="s">
        <v>985</v>
      </c>
      <c r="C13" s="1069"/>
      <c r="D13" s="1069"/>
      <c r="E13" s="1069"/>
      <c r="F13" s="1069"/>
      <c r="G13" s="1069"/>
      <c r="H13" s="1069"/>
      <c r="I13" s="1069"/>
      <c r="J13" s="1069"/>
      <c r="K13" s="1069"/>
      <c r="L13" s="1069"/>
      <c r="M13" s="1062"/>
      <c r="N13" s="1062"/>
      <c r="O13" s="1062"/>
      <c r="P13" s="1062"/>
      <c r="Q13" s="1062"/>
      <c r="R13" s="1066"/>
      <c r="S13" s="1070"/>
      <c r="T13" s="1070"/>
      <c r="U13" s="1070"/>
      <c r="V13" s="1070"/>
      <c r="W13" s="1070"/>
      <c r="X13" s="1070"/>
      <c r="Y13" s="1071"/>
    </row>
    <row r="14" spans="1:25" ht="18" customHeight="1" x14ac:dyDescent="0.4">
      <c r="B14" s="1069" t="s">
        <v>986</v>
      </c>
      <c r="C14" s="1069"/>
      <c r="D14" s="1069"/>
      <c r="E14" s="1069"/>
      <c r="F14" s="1069"/>
      <c r="G14" s="1069"/>
      <c r="H14" s="1069"/>
      <c r="I14" s="1069"/>
      <c r="J14" s="1069"/>
      <c r="K14" s="1069"/>
      <c r="L14" s="1069"/>
      <c r="M14" s="1062"/>
      <c r="N14" s="1062"/>
      <c r="O14" s="1062"/>
      <c r="P14" s="1062"/>
      <c r="Q14" s="1062"/>
      <c r="R14" s="1066"/>
      <c r="S14" s="1070"/>
      <c r="T14" s="1070"/>
      <c r="U14" s="1070"/>
      <c r="V14" s="1070"/>
      <c r="W14" s="1070"/>
      <c r="X14" s="1070"/>
      <c r="Y14" s="1071"/>
    </row>
    <row r="15" spans="1:25" ht="18" customHeight="1" x14ac:dyDescent="0.4">
      <c r="B15" s="1069" t="s">
        <v>987</v>
      </c>
      <c r="C15" s="1069"/>
      <c r="D15" s="1069"/>
      <c r="E15" s="1069"/>
      <c r="F15" s="1069"/>
      <c r="G15" s="1069"/>
      <c r="H15" s="1069"/>
      <c r="I15" s="1069"/>
      <c r="J15" s="1069"/>
      <c r="K15" s="1069"/>
      <c r="L15" s="1069"/>
      <c r="M15" s="1062"/>
      <c r="N15" s="1062"/>
      <c r="O15" s="1062"/>
      <c r="P15" s="1062"/>
      <c r="Q15" s="1062"/>
      <c r="R15" s="1066"/>
      <c r="S15" s="1070"/>
      <c r="T15" s="1070"/>
      <c r="U15" s="1070"/>
      <c r="V15" s="1070"/>
      <c r="W15" s="1070"/>
      <c r="X15" s="1070"/>
      <c r="Y15" s="1071"/>
    </row>
    <row r="16" spans="1:25" ht="18" customHeight="1" x14ac:dyDescent="0.4">
      <c r="B16" s="1069" t="s">
        <v>988</v>
      </c>
      <c r="C16" s="1069"/>
      <c r="D16" s="1069"/>
      <c r="E16" s="1069"/>
      <c r="F16" s="1069"/>
      <c r="G16" s="1069"/>
      <c r="H16" s="1069"/>
      <c r="I16" s="1069"/>
      <c r="J16" s="1069"/>
      <c r="K16" s="1069"/>
      <c r="L16" s="1069"/>
      <c r="M16" s="1062"/>
      <c r="N16" s="1062"/>
      <c r="O16" s="1062"/>
      <c r="P16" s="1062"/>
      <c r="Q16" s="1062"/>
      <c r="R16" s="1066"/>
      <c r="S16" s="1070"/>
      <c r="T16" s="1070"/>
      <c r="U16" s="1070"/>
      <c r="V16" s="1070"/>
      <c r="W16" s="1070"/>
      <c r="X16" s="1070"/>
      <c r="Y16" s="1071"/>
    </row>
    <row r="17" spans="1:25" ht="18" customHeight="1" x14ac:dyDescent="0.4">
      <c r="B17" s="1069" t="s">
        <v>989</v>
      </c>
      <c r="C17" s="1069"/>
      <c r="D17" s="1069"/>
      <c r="E17" s="1069"/>
      <c r="F17" s="1069"/>
      <c r="G17" s="1069"/>
      <c r="H17" s="1069"/>
      <c r="I17" s="1069"/>
      <c r="J17" s="1069"/>
      <c r="K17" s="1069"/>
      <c r="L17" s="1069"/>
      <c r="M17" s="1062"/>
      <c r="N17" s="1062"/>
      <c r="O17" s="1062"/>
      <c r="P17" s="1062"/>
      <c r="Q17" s="1062"/>
      <c r="R17" s="1066"/>
      <c r="S17" s="1070"/>
      <c r="T17" s="1070"/>
      <c r="U17" s="1070"/>
      <c r="V17" s="1070"/>
      <c r="W17" s="1070"/>
      <c r="X17" s="1070"/>
      <c r="Y17" s="1071"/>
    </row>
    <row r="18" spans="1:25" ht="18" customHeight="1" x14ac:dyDescent="0.4">
      <c r="B18" s="1069" t="s">
        <v>990</v>
      </c>
      <c r="C18" s="1069"/>
      <c r="D18" s="1069"/>
      <c r="E18" s="1069"/>
      <c r="F18" s="1069"/>
      <c r="G18" s="1069"/>
      <c r="H18" s="1069"/>
      <c r="I18" s="1069"/>
      <c r="J18" s="1069"/>
      <c r="K18" s="1069"/>
      <c r="L18" s="1069"/>
      <c r="M18" s="1062"/>
      <c r="N18" s="1062"/>
      <c r="O18" s="1062"/>
      <c r="P18" s="1062"/>
      <c r="Q18" s="1062"/>
      <c r="R18" s="1066"/>
      <c r="S18" s="1070"/>
      <c r="T18" s="1070"/>
      <c r="U18" s="1070"/>
      <c r="V18" s="1070"/>
      <c r="W18" s="1070"/>
      <c r="X18" s="1070"/>
      <c r="Y18" s="1071"/>
    </row>
    <row r="19" spans="1:25" ht="18" customHeight="1" x14ac:dyDescent="0.4">
      <c r="B19" s="1063" t="s">
        <v>991</v>
      </c>
      <c r="C19" s="1064"/>
      <c r="D19" s="1064"/>
      <c r="E19" s="1064"/>
      <c r="F19" s="1064"/>
      <c r="G19" s="1064"/>
      <c r="H19" s="1064"/>
      <c r="I19" s="1064"/>
      <c r="J19" s="1064"/>
      <c r="K19" s="1064"/>
      <c r="L19" s="1065"/>
      <c r="M19" s="1066"/>
      <c r="N19" s="1067"/>
      <c r="O19" s="1067"/>
      <c r="P19" s="1067"/>
      <c r="Q19" s="1068"/>
      <c r="R19" s="1066"/>
      <c r="S19" s="1067"/>
      <c r="T19" s="1067"/>
      <c r="U19" s="1067"/>
      <c r="V19" s="1067"/>
      <c r="W19" s="1067"/>
      <c r="X19" s="1067"/>
      <c r="Y19" s="1068"/>
    </row>
    <row r="20" spans="1:25" ht="18" customHeight="1" x14ac:dyDescent="0.4">
      <c r="B20" s="1069" t="s">
        <v>992</v>
      </c>
      <c r="C20" s="1069"/>
      <c r="D20" s="1069"/>
      <c r="E20" s="1069"/>
      <c r="F20" s="1069"/>
      <c r="G20" s="1069"/>
      <c r="H20" s="1069"/>
      <c r="I20" s="1069"/>
      <c r="J20" s="1069"/>
      <c r="K20" s="1069"/>
      <c r="L20" s="1069"/>
      <c r="M20" s="1062"/>
      <c r="N20" s="1062"/>
      <c r="O20" s="1062"/>
      <c r="P20" s="1062"/>
      <c r="Q20" s="1062"/>
      <c r="R20" s="1066"/>
      <c r="S20" s="1070"/>
      <c r="T20" s="1070"/>
      <c r="U20" s="1070"/>
      <c r="V20" s="1070"/>
      <c r="W20" s="1070"/>
      <c r="X20" s="1070"/>
      <c r="Y20" s="1071"/>
    </row>
    <row r="21" spans="1:25" ht="18" customHeight="1" x14ac:dyDescent="0.4">
      <c r="B21" s="1069" t="s">
        <v>993</v>
      </c>
      <c r="C21" s="1069"/>
      <c r="D21" s="1069"/>
      <c r="E21" s="1069"/>
      <c r="F21" s="1069"/>
      <c r="G21" s="1069"/>
      <c r="H21" s="1069"/>
      <c r="I21" s="1069"/>
      <c r="J21" s="1069"/>
      <c r="K21" s="1069"/>
      <c r="L21" s="1069"/>
      <c r="M21" s="1062"/>
      <c r="N21" s="1062"/>
      <c r="O21" s="1062"/>
      <c r="P21" s="1062"/>
      <c r="Q21" s="1062"/>
      <c r="R21" s="1066"/>
      <c r="S21" s="1070"/>
      <c r="T21" s="1070"/>
      <c r="U21" s="1070"/>
      <c r="V21" s="1070"/>
      <c r="W21" s="1070"/>
      <c r="X21" s="1070"/>
      <c r="Y21" s="1071"/>
    </row>
    <row r="22" spans="1:25" ht="18" customHeight="1" x14ac:dyDescent="0.4">
      <c r="B22" s="1069" t="s">
        <v>994</v>
      </c>
      <c r="C22" s="1069"/>
      <c r="D22" s="1069"/>
      <c r="E22" s="1069"/>
      <c r="F22" s="1069"/>
      <c r="G22" s="1069"/>
      <c r="H22" s="1069"/>
      <c r="I22" s="1069"/>
      <c r="J22" s="1069"/>
      <c r="K22" s="1069"/>
      <c r="L22" s="1069"/>
      <c r="M22" s="1062"/>
      <c r="N22" s="1062"/>
      <c r="O22" s="1062"/>
      <c r="P22" s="1062"/>
      <c r="Q22" s="1062"/>
      <c r="R22" s="1066"/>
      <c r="S22" s="1070"/>
      <c r="T22" s="1070"/>
      <c r="U22" s="1070"/>
      <c r="V22" s="1070"/>
      <c r="W22" s="1070"/>
      <c r="X22" s="1070"/>
      <c r="Y22" s="1071"/>
    </row>
    <row r="23" spans="1:25" ht="18" customHeight="1" x14ac:dyDescent="0.4">
      <c r="B23" s="1069" t="s">
        <v>995</v>
      </c>
      <c r="C23" s="1069"/>
      <c r="D23" s="1069"/>
      <c r="E23" s="1069"/>
      <c r="F23" s="1069"/>
      <c r="G23" s="1069"/>
      <c r="H23" s="1069"/>
      <c r="I23" s="1069"/>
      <c r="J23" s="1069"/>
      <c r="K23" s="1069"/>
      <c r="L23" s="1069"/>
      <c r="M23" s="1062"/>
      <c r="N23" s="1062"/>
      <c r="O23" s="1062"/>
      <c r="P23" s="1062"/>
      <c r="Q23" s="1062"/>
      <c r="R23" s="1066"/>
      <c r="S23" s="1070"/>
      <c r="T23" s="1070"/>
      <c r="U23" s="1070"/>
      <c r="V23" s="1070"/>
      <c r="W23" s="1070"/>
      <c r="X23" s="1070"/>
      <c r="Y23" s="1071"/>
    </row>
    <row r="25" spans="1:25" ht="13.5" customHeight="1" x14ac:dyDescent="0.4">
      <c r="B25" s="1056" t="s">
        <v>996</v>
      </c>
      <c r="C25" s="1057"/>
      <c r="D25" s="1057"/>
      <c r="E25" s="1057"/>
      <c r="F25" s="1057"/>
      <c r="G25" s="1057"/>
      <c r="H25" s="1057"/>
      <c r="I25" s="1057"/>
      <c r="J25" s="1057"/>
      <c r="K25" s="1057"/>
      <c r="L25" s="1057"/>
      <c r="M25" s="1057"/>
      <c r="N25" s="1057"/>
      <c r="O25" s="1057"/>
      <c r="P25" s="1057"/>
      <c r="Q25" s="1057"/>
      <c r="R25" s="1057"/>
      <c r="S25" s="1057"/>
      <c r="T25" s="1057"/>
      <c r="U25" s="1062" t="s">
        <v>997</v>
      </c>
      <c r="V25" s="1062"/>
      <c r="W25" s="1062"/>
      <c r="X25" s="1062"/>
      <c r="Y25" s="1062"/>
    </row>
    <row r="26" spans="1:25" x14ac:dyDescent="0.4">
      <c r="B26" s="1058"/>
      <c r="C26" s="1059"/>
      <c r="D26" s="1059"/>
      <c r="E26" s="1059"/>
      <c r="F26" s="1059"/>
      <c r="G26" s="1059"/>
      <c r="H26" s="1059"/>
      <c r="I26" s="1059"/>
      <c r="J26" s="1059"/>
      <c r="K26" s="1059"/>
      <c r="L26" s="1059"/>
      <c r="M26" s="1059"/>
      <c r="N26" s="1059"/>
      <c r="O26" s="1059"/>
      <c r="P26" s="1059"/>
      <c r="Q26" s="1059"/>
      <c r="R26" s="1059"/>
      <c r="S26" s="1059"/>
      <c r="T26" s="1059"/>
      <c r="U26" s="1062"/>
      <c r="V26" s="1062"/>
      <c r="W26" s="1062"/>
      <c r="X26" s="1062"/>
      <c r="Y26" s="1062"/>
    </row>
    <row r="27" spans="1:25" x14ac:dyDescent="0.4">
      <c r="B27" s="1060"/>
      <c r="C27" s="1061"/>
      <c r="D27" s="1061"/>
      <c r="E27" s="1061"/>
      <c r="F27" s="1061"/>
      <c r="G27" s="1061"/>
      <c r="H27" s="1061"/>
      <c r="I27" s="1061"/>
      <c r="J27" s="1061"/>
      <c r="K27" s="1061"/>
      <c r="L27" s="1061"/>
      <c r="M27" s="1061"/>
      <c r="N27" s="1061"/>
      <c r="O27" s="1061"/>
      <c r="P27" s="1061"/>
      <c r="Q27" s="1061"/>
      <c r="R27" s="1061"/>
      <c r="S27" s="1061"/>
      <c r="T27" s="1061"/>
      <c r="U27" s="1062"/>
      <c r="V27" s="1062"/>
      <c r="W27" s="1062"/>
      <c r="X27" s="1062"/>
      <c r="Y27" s="1062"/>
    </row>
    <row r="29" spans="1:25" hidden="1" x14ac:dyDescent="0.4"/>
    <row r="30" spans="1:25" hidden="1" x14ac:dyDescent="0.4">
      <c r="A30" s="1072" t="s">
        <v>998</v>
      </c>
      <c r="B30" s="1072"/>
      <c r="C30" s="1072"/>
      <c r="D30" s="1072"/>
      <c r="E30" s="1072"/>
      <c r="F30" s="1072"/>
      <c r="G30" s="1072"/>
      <c r="H30" s="1072"/>
      <c r="I30" s="1072"/>
      <c r="J30" s="1072"/>
      <c r="K30" s="1072"/>
      <c r="L30" s="1072"/>
      <c r="M30" s="1072"/>
      <c r="N30" s="1072"/>
      <c r="O30" s="1072"/>
      <c r="P30" s="1072"/>
      <c r="Q30" s="1072"/>
      <c r="R30" s="1072"/>
      <c r="S30" s="1072"/>
      <c r="T30" s="1072"/>
      <c r="U30" s="1072"/>
      <c r="V30" s="1072"/>
      <c r="W30" s="1072"/>
      <c r="X30" s="1072"/>
      <c r="Y30" s="1072"/>
    </row>
    <row r="31" spans="1:25" hidden="1" x14ac:dyDescent="0.4"/>
    <row r="32" spans="1:25" hidden="1" x14ac:dyDescent="0.4">
      <c r="A32" s="627" t="s">
        <v>999</v>
      </c>
    </row>
    <row r="33" spans="2:25" ht="7.5" hidden="1" customHeight="1" x14ac:dyDescent="0.4"/>
    <row r="34" spans="2:25" ht="18" hidden="1" customHeight="1" x14ac:dyDescent="0.4">
      <c r="B34" s="1062" t="s">
        <v>980</v>
      </c>
      <c r="C34" s="1062"/>
      <c r="D34" s="1062"/>
      <c r="E34" s="1062"/>
      <c r="F34" s="1062"/>
      <c r="G34" s="1062"/>
      <c r="H34" s="1062"/>
      <c r="I34" s="1062"/>
      <c r="J34" s="1062"/>
      <c r="K34" s="1062"/>
      <c r="L34" s="1062"/>
      <c r="M34" s="1062" t="s">
        <v>981</v>
      </c>
      <c r="N34" s="1062"/>
      <c r="O34" s="1062"/>
      <c r="P34" s="1062"/>
      <c r="Q34" s="1062"/>
      <c r="R34" s="1066" t="s">
        <v>982</v>
      </c>
      <c r="S34" s="1070"/>
      <c r="T34" s="1070"/>
      <c r="U34" s="1070"/>
      <c r="V34" s="1070"/>
      <c r="W34" s="1070"/>
      <c r="X34" s="1070"/>
      <c r="Y34" s="1071"/>
    </row>
    <row r="35" spans="2:25" ht="18" hidden="1" customHeight="1" x14ac:dyDescent="0.4">
      <c r="B35" s="1069" t="s">
        <v>983</v>
      </c>
      <c r="C35" s="1069"/>
      <c r="D35" s="1069"/>
      <c r="E35" s="1069"/>
      <c r="F35" s="1069"/>
      <c r="G35" s="1069"/>
      <c r="H35" s="1069"/>
      <c r="I35" s="1069"/>
      <c r="J35" s="1069"/>
      <c r="K35" s="1069"/>
      <c r="L35" s="1069"/>
      <c r="M35" s="1062"/>
      <c r="N35" s="1062"/>
      <c r="O35" s="1062"/>
      <c r="P35" s="1062"/>
      <c r="Q35" s="1062"/>
      <c r="R35" s="1066"/>
      <c r="S35" s="1070"/>
      <c r="T35" s="1070"/>
      <c r="U35" s="1070"/>
      <c r="V35" s="1070"/>
      <c r="W35" s="1070"/>
      <c r="X35" s="1070"/>
      <c r="Y35" s="1071"/>
    </row>
    <row r="36" spans="2:25" ht="18" hidden="1" customHeight="1" x14ac:dyDescent="0.4">
      <c r="B36" s="1069" t="s">
        <v>984</v>
      </c>
      <c r="C36" s="1069"/>
      <c r="D36" s="1069"/>
      <c r="E36" s="1069"/>
      <c r="F36" s="1069"/>
      <c r="G36" s="1069"/>
      <c r="H36" s="1069"/>
      <c r="I36" s="1069"/>
      <c r="J36" s="1069"/>
      <c r="K36" s="1069"/>
      <c r="L36" s="1069"/>
      <c r="M36" s="1062"/>
      <c r="N36" s="1062"/>
      <c r="O36" s="1062"/>
      <c r="P36" s="1062"/>
      <c r="Q36" s="1062"/>
      <c r="R36" s="1066"/>
      <c r="S36" s="1070"/>
      <c r="T36" s="1070"/>
      <c r="U36" s="1070"/>
      <c r="V36" s="1070"/>
      <c r="W36" s="1070"/>
      <c r="X36" s="1070"/>
      <c r="Y36" s="1071"/>
    </row>
    <row r="37" spans="2:25" ht="18" hidden="1" customHeight="1" x14ac:dyDescent="0.4">
      <c r="B37" s="1069" t="s">
        <v>988</v>
      </c>
      <c r="C37" s="1069"/>
      <c r="D37" s="1069"/>
      <c r="E37" s="1069"/>
      <c r="F37" s="1069"/>
      <c r="G37" s="1069"/>
      <c r="H37" s="1069"/>
      <c r="I37" s="1069"/>
      <c r="J37" s="1069"/>
      <c r="K37" s="1069"/>
      <c r="L37" s="1069"/>
      <c r="M37" s="1062"/>
      <c r="N37" s="1062"/>
      <c r="O37" s="1062"/>
      <c r="P37" s="1062"/>
      <c r="Q37" s="1062"/>
      <c r="R37" s="1066"/>
      <c r="S37" s="1070"/>
      <c r="T37" s="1070"/>
      <c r="U37" s="1070"/>
      <c r="V37" s="1070"/>
      <c r="W37" s="1070"/>
      <c r="X37" s="1070"/>
      <c r="Y37" s="1071"/>
    </row>
    <row r="38" spans="2:25" ht="18" hidden="1" customHeight="1" x14ac:dyDescent="0.4">
      <c r="B38" s="1069" t="s">
        <v>989</v>
      </c>
      <c r="C38" s="1069"/>
      <c r="D38" s="1069"/>
      <c r="E38" s="1069"/>
      <c r="F38" s="1069"/>
      <c r="G38" s="1069"/>
      <c r="H38" s="1069"/>
      <c r="I38" s="1069"/>
      <c r="J38" s="1069"/>
      <c r="K38" s="1069"/>
      <c r="L38" s="1069"/>
      <c r="M38" s="1062"/>
      <c r="N38" s="1062"/>
      <c r="O38" s="1062"/>
      <c r="P38" s="1062"/>
      <c r="Q38" s="1062"/>
      <c r="R38" s="1066"/>
      <c r="S38" s="1070"/>
      <c r="T38" s="1070"/>
      <c r="U38" s="1070"/>
      <c r="V38" s="1070"/>
      <c r="W38" s="1070"/>
      <c r="X38" s="1070"/>
      <c r="Y38" s="1071"/>
    </row>
    <row r="39" spans="2:25" ht="18" hidden="1" customHeight="1" x14ac:dyDescent="0.4">
      <c r="B39" s="1069" t="s">
        <v>990</v>
      </c>
      <c r="C39" s="1069"/>
      <c r="D39" s="1069"/>
      <c r="E39" s="1069"/>
      <c r="F39" s="1069"/>
      <c r="G39" s="1069"/>
      <c r="H39" s="1069"/>
      <c r="I39" s="1069"/>
      <c r="J39" s="1069"/>
      <c r="K39" s="1069"/>
      <c r="L39" s="1069"/>
      <c r="M39" s="1062"/>
      <c r="N39" s="1062"/>
      <c r="O39" s="1062"/>
      <c r="P39" s="1062"/>
      <c r="Q39" s="1062"/>
      <c r="R39" s="1066"/>
      <c r="S39" s="1070"/>
      <c r="T39" s="1070"/>
      <c r="U39" s="1070"/>
      <c r="V39" s="1070"/>
      <c r="W39" s="1070"/>
      <c r="X39" s="1070"/>
      <c r="Y39" s="1071"/>
    </row>
    <row r="40" spans="2:25" ht="18" hidden="1" customHeight="1" x14ac:dyDescent="0.4">
      <c r="B40" s="1063" t="s">
        <v>991</v>
      </c>
      <c r="C40" s="1064"/>
      <c r="D40" s="1064"/>
      <c r="E40" s="1064"/>
      <c r="F40" s="1064"/>
      <c r="G40" s="1064"/>
      <c r="H40" s="1064"/>
      <c r="I40" s="1064"/>
      <c r="J40" s="1064"/>
      <c r="K40" s="1064"/>
      <c r="L40" s="1065"/>
      <c r="M40" s="1066"/>
      <c r="N40" s="1067"/>
      <c r="O40" s="1067"/>
      <c r="P40" s="1067"/>
      <c r="Q40" s="1068"/>
      <c r="R40" s="1066"/>
      <c r="S40" s="1067"/>
      <c r="T40" s="1067"/>
      <c r="U40" s="1067"/>
      <c r="V40" s="1067"/>
      <c r="W40" s="1067"/>
      <c r="X40" s="1067"/>
      <c r="Y40" s="1068"/>
    </row>
    <row r="41" spans="2:25" ht="18" hidden="1" customHeight="1" x14ac:dyDescent="0.4">
      <c r="B41" s="1069" t="s">
        <v>1000</v>
      </c>
      <c r="C41" s="1069"/>
      <c r="D41" s="1069"/>
      <c r="E41" s="1069"/>
      <c r="F41" s="1069"/>
      <c r="G41" s="1069"/>
      <c r="H41" s="1069"/>
      <c r="I41" s="1069"/>
      <c r="J41" s="1069"/>
      <c r="K41" s="1069"/>
      <c r="L41" s="1069"/>
      <c r="M41" s="1062"/>
      <c r="N41" s="1062"/>
      <c r="O41" s="1062"/>
      <c r="P41" s="1062"/>
      <c r="Q41" s="1062"/>
      <c r="R41" s="1066"/>
      <c r="S41" s="1070"/>
      <c r="T41" s="1070"/>
      <c r="U41" s="1070"/>
      <c r="V41" s="1070"/>
      <c r="W41" s="1070"/>
      <c r="X41" s="1070"/>
      <c r="Y41" s="1071"/>
    </row>
    <row r="42" spans="2:25" ht="18" hidden="1" customHeight="1" x14ac:dyDescent="0.4">
      <c r="B42" s="1069" t="s">
        <v>993</v>
      </c>
      <c r="C42" s="1069"/>
      <c r="D42" s="1069"/>
      <c r="E42" s="1069"/>
      <c r="F42" s="1069"/>
      <c r="G42" s="1069"/>
      <c r="H42" s="1069"/>
      <c r="I42" s="1069"/>
      <c r="J42" s="1069"/>
      <c r="K42" s="1069"/>
      <c r="L42" s="1069"/>
      <c r="M42" s="1062"/>
      <c r="N42" s="1062"/>
      <c r="O42" s="1062"/>
      <c r="P42" s="1062"/>
      <c r="Q42" s="1062"/>
      <c r="R42" s="1066"/>
      <c r="S42" s="1070"/>
      <c r="T42" s="1070"/>
      <c r="U42" s="1070"/>
      <c r="V42" s="1070"/>
      <c r="W42" s="1070"/>
      <c r="X42" s="1070"/>
      <c r="Y42" s="1071"/>
    </row>
    <row r="43" spans="2:25" hidden="1" x14ac:dyDescent="0.4"/>
    <row r="44" spans="2:25" ht="13.5" hidden="1" customHeight="1" x14ac:dyDescent="0.4">
      <c r="B44" s="1056" t="s">
        <v>1001</v>
      </c>
      <c r="C44" s="1057"/>
      <c r="D44" s="1057"/>
      <c r="E44" s="1057"/>
      <c r="F44" s="1057"/>
      <c r="G44" s="1057"/>
      <c r="H44" s="1057"/>
      <c r="I44" s="1057"/>
      <c r="J44" s="1057"/>
      <c r="K44" s="1057"/>
      <c r="L44" s="1057"/>
      <c r="M44" s="1057"/>
      <c r="N44" s="1057"/>
      <c r="O44" s="1057"/>
      <c r="P44" s="1057"/>
      <c r="Q44" s="1057"/>
      <c r="R44" s="1057"/>
      <c r="S44" s="1057"/>
      <c r="T44" s="1057"/>
      <c r="U44" s="1062" t="s">
        <v>997</v>
      </c>
      <c r="V44" s="1062"/>
      <c r="W44" s="1062"/>
      <c r="X44" s="1062"/>
      <c r="Y44" s="1062"/>
    </row>
    <row r="45" spans="2:25" hidden="1" x14ac:dyDescent="0.4">
      <c r="B45" s="1058"/>
      <c r="C45" s="1059"/>
      <c r="D45" s="1059"/>
      <c r="E45" s="1059"/>
      <c r="F45" s="1059"/>
      <c r="G45" s="1059"/>
      <c r="H45" s="1059"/>
      <c r="I45" s="1059"/>
      <c r="J45" s="1059"/>
      <c r="K45" s="1059"/>
      <c r="L45" s="1059"/>
      <c r="M45" s="1059"/>
      <c r="N45" s="1059"/>
      <c r="O45" s="1059"/>
      <c r="P45" s="1059"/>
      <c r="Q45" s="1059"/>
      <c r="R45" s="1059"/>
      <c r="S45" s="1059"/>
      <c r="T45" s="1059"/>
      <c r="U45" s="1062"/>
      <c r="V45" s="1062"/>
      <c r="W45" s="1062"/>
      <c r="X45" s="1062"/>
      <c r="Y45" s="1062"/>
    </row>
    <row r="46" spans="2:25" hidden="1" x14ac:dyDescent="0.4">
      <c r="B46" s="1060"/>
      <c r="C46" s="1061"/>
      <c r="D46" s="1061"/>
      <c r="E46" s="1061"/>
      <c r="F46" s="1061"/>
      <c r="G46" s="1061"/>
      <c r="H46" s="1061"/>
      <c r="I46" s="1061"/>
      <c r="J46" s="1061"/>
      <c r="K46" s="1061"/>
      <c r="L46" s="1061"/>
      <c r="M46" s="1061"/>
      <c r="N46" s="1061"/>
      <c r="O46" s="1061"/>
      <c r="P46" s="1061"/>
      <c r="Q46" s="1061"/>
      <c r="R46" s="1061"/>
      <c r="S46" s="1061"/>
      <c r="T46" s="1061"/>
      <c r="U46" s="1062"/>
      <c r="V46" s="1062"/>
      <c r="W46" s="1062"/>
      <c r="X46" s="1062"/>
      <c r="Y46" s="1062"/>
    </row>
    <row r="47" spans="2:25" ht="7.5" hidden="1" customHeight="1" x14ac:dyDescent="0.4"/>
    <row r="48" spans="2:25" ht="13.5" hidden="1" customHeight="1" x14ac:dyDescent="0.4">
      <c r="B48" s="1056" t="s">
        <v>1002</v>
      </c>
      <c r="C48" s="1057"/>
      <c r="D48" s="1057"/>
      <c r="E48" s="1057"/>
      <c r="F48" s="1057"/>
      <c r="G48" s="1057"/>
      <c r="H48" s="1057"/>
      <c r="I48" s="1057"/>
      <c r="J48" s="1057"/>
      <c r="K48" s="1057"/>
      <c r="L48" s="1057"/>
      <c r="M48" s="1057"/>
      <c r="N48" s="1057"/>
      <c r="O48" s="1057"/>
      <c r="P48" s="1057"/>
      <c r="Q48" s="1057"/>
      <c r="R48" s="1057"/>
      <c r="S48" s="1057"/>
      <c r="T48" s="1057"/>
      <c r="U48" s="1062" t="s">
        <v>997</v>
      </c>
      <c r="V48" s="1062"/>
      <c r="W48" s="1062"/>
      <c r="X48" s="1062"/>
      <c r="Y48" s="1062"/>
    </row>
    <row r="49" spans="2:25" hidden="1" x14ac:dyDescent="0.4">
      <c r="B49" s="1058"/>
      <c r="C49" s="1059"/>
      <c r="D49" s="1059"/>
      <c r="E49" s="1059"/>
      <c r="F49" s="1059"/>
      <c r="G49" s="1059"/>
      <c r="H49" s="1059"/>
      <c r="I49" s="1059"/>
      <c r="J49" s="1059"/>
      <c r="K49" s="1059"/>
      <c r="L49" s="1059"/>
      <c r="M49" s="1059"/>
      <c r="N49" s="1059"/>
      <c r="O49" s="1059"/>
      <c r="P49" s="1059"/>
      <c r="Q49" s="1059"/>
      <c r="R49" s="1059"/>
      <c r="S49" s="1059"/>
      <c r="T49" s="1059"/>
      <c r="U49" s="1062"/>
      <c r="V49" s="1062"/>
      <c r="W49" s="1062"/>
      <c r="X49" s="1062"/>
      <c r="Y49" s="1062"/>
    </row>
    <row r="50" spans="2:25" hidden="1" x14ac:dyDescent="0.4">
      <c r="B50" s="1060"/>
      <c r="C50" s="1061"/>
      <c r="D50" s="1061"/>
      <c r="E50" s="1061"/>
      <c r="F50" s="1061"/>
      <c r="G50" s="1061"/>
      <c r="H50" s="1061"/>
      <c r="I50" s="1061"/>
      <c r="J50" s="1061"/>
      <c r="K50" s="1061"/>
      <c r="L50" s="1061"/>
      <c r="M50" s="1061"/>
      <c r="N50" s="1061"/>
      <c r="O50" s="1061"/>
      <c r="P50" s="1061"/>
      <c r="Q50" s="1061"/>
      <c r="R50" s="1061"/>
      <c r="S50" s="1061"/>
      <c r="T50" s="1061"/>
      <c r="U50" s="1062"/>
      <c r="V50" s="1062"/>
      <c r="W50" s="1062"/>
      <c r="X50" s="1062"/>
      <c r="Y50" s="1062"/>
    </row>
    <row r="51" spans="2:25" hidden="1" x14ac:dyDescent="0.4"/>
  </sheetData>
  <mergeCells count="81">
    <mergeCell ref="B10:L10"/>
    <mergeCell ref="M10:Q10"/>
    <mergeCell ref="R10:Y10"/>
    <mergeCell ref="A3:D3"/>
    <mergeCell ref="E3:K3"/>
    <mergeCell ref="M3:Q3"/>
    <mergeCell ref="R3:Y3"/>
    <mergeCell ref="A6:Y6"/>
    <mergeCell ref="B11:L11"/>
    <mergeCell ref="M11:Q11"/>
    <mergeCell ref="R11:Y11"/>
    <mergeCell ref="B12:L12"/>
    <mergeCell ref="M12:Q12"/>
    <mergeCell ref="R12:Y12"/>
    <mergeCell ref="B13:L13"/>
    <mergeCell ref="M13:Q13"/>
    <mergeCell ref="R13:Y13"/>
    <mergeCell ref="B14:L14"/>
    <mergeCell ref="M14:Q14"/>
    <mergeCell ref="R14:Y14"/>
    <mergeCell ref="B15:L15"/>
    <mergeCell ref="M15:Q15"/>
    <mergeCell ref="R15:Y15"/>
    <mergeCell ref="B16:L16"/>
    <mergeCell ref="M16:Q16"/>
    <mergeCell ref="R16:Y16"/>
    <mergeCell ref="B17:L17"/>
    <mergeCell ref="M17:Q17"/>
    <mergeCell ref="R17:Y17"/>
    <mergeCell ref="B18:L18"/>
    <mergeCell ref="M18:Q18"/>
    <mergeCell ref="R18:Y18"/>
    <mergeCell ref="B19:L19"/>
    <mergeCell ref="M19:Q19"/>
    <mergeCell ref="R19:Y19"/>
    <mergeCell ref="B20:L20"/>
    <mergeCell ref="M20:Q20"/>
    <mergeCell ref="R20:Y20"/>
    <mergeCell ref="A30:Y30"/>
    <mergeCell ref="B21:L21"/>
    <mergeCell ref="M21:Q21"/>
    <mergeCell ref="R21:Y21"/>
    <mergeCell ref="B22:L22"/>
    <mergeCell ref="M22:Q22"/>
    <mergeCell ref="R22:Y22"/>
    <mergeCell ref="B23:L23"/>
    <mergeCell ref="M23:Q23"/>
    <mergeCell ref="R23:Y23"/>
    <mergeCell ref="B25:T27"/>
    <mergeCell ref="U25:Y27"/>
    <mergeCell ref="B34:L34"/>
    <mergeCell ref="M34:Q34"/>
    <mergeCell ref="R34:Y34"/>
    <mergeCell ref="B35:L35"/>
    <mergeCell ref="M35:Q35"/>
    <mergeCell ref="R35:Y35"/>
    <mergeCell ref="B36:L36"/>
    <mergeCell ref="M36:Q36"/>
    <mergeCell ref="R36:Y36"/>
    <mergeCell ref="B37:L37"/>
    <mergeCell ref="M37:Q37"/>
    <mergeCell ref="R37:Y37"/>
    <mergeCell ref="B38:L38"/>
    <mergeCell ref="M38:Q38"/>
    <mergeCell ref="R38:Y38"/>
    <mergeCell ref="B39:L39"/>
    <mergeCell ref="M39:Q39"/>
    <mergeCell ref="R39:Y39"/>
    <mergeCell ref="B48:T50"/>
    <mergeCell ref="U48:Y50"/>
    <mergeCell ref="B40:L40"/>
    <mergeCell ref="M40:Q40"/>
    <mergeCell ref="R40:Y40"/>
    <mergeCell ref="B41:L41"/>
    <mergeCell ref="M41:Q41"/>
    <mergeCell ref="R41:Y41"/>
    <mergeCell ref="B42:L42"/>
    <mergeCell ref="M42:Q42"/>
    <mergeCell ref="R42:Y42"/>
    <mergeCell ref="B44:T46"/>
    <mergeCell ref="U44:Y46"/>
  </mergeCells>
  <phoneticPr fontId="2"/>
  <printOptions horizontalCentered="1" verticalCentered="1"/>
  <pageMargins left="0.39370078740157483" right="0.39370078740157483" top="0.78740157480314965" bottom="0" header="0.51181102362204722" footer="0.51181102362204722"/>
  <pageSetup paperSize="9" scale="85" orientation="portrait" r:id="rId1"/>
  <headerFooter alignWithMargins="0">
    <oddHeader>&amp;R&amp;"ＭＳ ゴシック,標準"&amp;10＜参考様式５＞</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V37"/>
  <sheetViews>
    <sheetView view="pageBreakPreview" zoomScaleNormal="100" zoomScaleSheetLayoutView="100" workbookViewId="0"/>
  </sheetViews>
  <sheetFormatPr defaultColWidth="9" defaultRowHeight="13.5" x14ac:dyDescent="0.4"/>
  <cols>
    <col min="1" max="25" width="4.125" style="627" customWidth="1"/>
    <col min="26" max="16384" width="9" style="627"/>
  </cols>
  <sheetData>
    <row r="1" spans="1:22" ht="16.5" customHeight="1" x14ac:dyDescent="0.4">
      <c r="V1" s="628"/>
    </row>
    <row r="2" spans="1:22" ht="16.5" customHeight="1" x14ac:dyDescent="0.4">
      <c r="A2" s="1072" t="s">
        <v>1003</v>
      </c>
      <c r="B2" s="1072"/>
      <c r="C2" s="1072"/>
      <c r="D2" s="1072"/>
      <c r="E2" s="1072"/>
      <c r="F2" s="1072"/>
      <c r="G2" s="1072"/>
      <c r="H2" s="1072"/>
      <c r="I2" s="1072"/>
      <c r="J2" s="1072"/>
      <c r="K2" s="1072"/>
      <c r="L2" s="1072"/>
      <c r="M2" s="1072"/>
      <c r="N2" s="1072"/>
      <c r="O2" s="1072"/>
      <c r="P2" s="1072"/>
      <c r="Q2" s="1072"/>
      <c r="R2" s="1072"/>
      <c r="S2" s="1072"/>
      <c r="T2" s="1072"/>
      <c r="U2" s="1072"/>
      <c r="V2" s="1072"/>
    </row>
    <row r="3" spans="1:22" ht="16.5" customHeight="1" x14ac:dyDescent="0.4">
      <c r="A3" s="1072" t="s">
        <v>1004</v>
      </c>
      <c r="B3" s="1072"/>
      <c r="C3" s="1072"/>
      <c r="D3" s="1072"/>
      <c r="E3" s="1072"/>
      <c r="F3" s="1072"/>
      <c r="G3" s="1072"/>
      <c r="H3" s="1072"/>
      <c r="I3" s="1072"/>
      <c r="J3" s="1072"/>
      <c r="K3" s="1072"/>
      <c r="L3" s="1072"/>
      <c r="M3" s="1072"/>
      <c r="N3" s="1072"/>
      <c r="O3" s="1072"/>
      <c r="P3" s="1072"/>
      <c r="Q3" s="1072"/>
      <c r="R3" s="1072"/>
      <c r="S3" s="1072"/>
      <c r="T3" s="1072"/>
      <c r="U3" s="1072"/>
      <c r="V3" s="1072"/>
    </row>
    <row r="4" spans="1:22" ht="16.5" customHeight="1" x14ac:dyDescent="0.4"/>
    <row r="5" spans="1:22" ht="16.5" customHeight="1" x14ac:dyDescent="0.4">
      <c r="A5" s="629" t="s">
        <v>1005</v>
      </c>
      <c r="B5" s="629"/>
      <c r="C5" s="629"/>
      <c r="E5" s="630"/>
      <c r="M5" s="630"/>
    </row>
    <row r="6" spans="1:22" ht="16.5" customHeight="1" x14ac:dyDescent="0.4"/>
    <row r="7" spans="1:22" ht="16.5" customHeight="1" x14ac:dyDescent="0.4">
      <c r="B7" s="1066" t="s">
        <v>1006</v>
      </c>
      <c r="C7" s="1070"/>
      <c r="D7" s="1070"/>
      <c r="E7" s="1070"/>
      <c r="F7" s="1070"/>
      <c r="G7" s="1070"/>
      <c r="H7" s="1070"/>
      <c r="I7" s="1070"/>
      <c r="J7" s="1071"/>
      <c r="K7" s="1066" t="s">
        <v>1007</v>
      </c>
      <c r="L7" s="1070"/>
      <c r="M7" s="1070"/>
      <c r="N7" s="1070"/>
      <c r="O7" s="1070"/>
      <c r="P7" s="1070"/>
      <c r="Q7" s="1070"/>
      <c r="R7" s="1070"/>
      <c r="S7" s="1070"/>
      <c r="T7" s="1070"/>
      <c r="U7" s="1071"/>
    </row>
    <row r="8" spans="1:22" ht="22.5" customHeight="1" x14ac:dyDescent="0.4">
      <c r="B8" s="1063"/>
      <c r="C8" s="1093"/>
      <c r="D8" s="1093"/>
      <c r="E8" s="1093"/>
      <c r="F8" s="1093"/>
      <c r="G8" s="1093"/>
      <c r="H8" s="1093"/>
      <c r="I8" s="1093"/>
      <c r="J8" s="1094"/>
      <c r="K8" s="1070"/>
      <c r="L8" s="1070"/>
      <c r="M8" s="1070"/>
      <c r="N8" s="1070"/>
      <c r="O8" s="631" t="s">
        <v>471</v>
      </c>
      <c r="P8" s="1070"/>
      <c r="Q8" s="1070"/>
      <c r="R8" s="631" t="s">
        <v>848</v>
      </c>
      <c r="S8" s="1070"/>
      <c r="T8" s="1070"/>
      <c r="U8" s="632" t="s">
        <v>499</v>
      </c>
    </row>
    <row r="9" spans="1:22" ht="22.5" customHeight="1" x14ac:dyDescent="0.4">
      <c r="B9" s="1063"/>
      <c r="C9" s="1093"/>
      <c r="D9" s="1093"/>
      <c r="E9" s="1093"/>
      <c r="F9" s="1093"/>
      <c r="G9" s="1093"/>
      <c r="H9" s="1093"/>
      <c r="I9" s="1093"/>
      <c r="J9" s="1094"/>
      <c r="K9" s="1070"/>
      <c r="L9" s="1070"/>
      <c r="M9" s="1070"/>
      <c r="N9" s="1070"/>
      <c r="O9" s="631" t="s">
        <v>471</v>
      </c>
      <c r="P9" s="1070"/>
      <c r="Q9" s="1070"/>
      <c r="R9" s="631" t="s">
        <v>848</v>
      </c>
      <c r="S9" s="1070"/>
      <c r="T9" s="1070"/>
      <c r="U9" s="632" t="s">
        <v>499</v>
      </c>
    </row>
    <row r="10" spans="1:22" ht="22.5" customHeight="1" x14ac:dyDescent="0.4">
      <c r="B10" s="1063"/>
      <c r="C10" s="1093"/>
      <c r="D10" s="1093"/>
      <c r="E10" s="1093"/>
      <c r="F10" s="1093"/>
      <c r="G10" s="1093"/>
      <c r="H10" s="1093"/>
      <c r="I10" s="1093"/>
      <c r="J10" s="1094"/>
      <c r="K10" s="1070"/>
      <c r="L10" s="1070"/>
      <c r="M10" s="1070"/>
      <c r="N10" s="1070"/>
      <c r="O10" s="631" t="s">
        <v>471</v>
      </c>
      <c r="P10" s="1070"/>
      <c r="Q10" s="1070"/>
      <c r="R10" s="631" t="s">
        <v>848</v>
      </c>
      <c r="S10" s="1070"/>
      <c r="T10" s="1070"/>
      <c r="U10" s="632" t="s">
        <v>499</v>
      </c>
    </row>
    <row r="11" spans="1:22" ht="22.5" customHeight="1" x14ac:dyDescent="0.4">
      <c r="B11" s="1063"/>
      <c r="C11" s="1093"/>
      <c r="D11" s="1093"/>
      <c r="E11" s="1093"/>
      <c r="F11" s="1093"/>
      <c r="G11" s="1093"/>
      <c r="H11" s="1093"/>
      <c r="I11" s="1093"/>
      <c r="J11" s="1094"/>
      <c r="K11" s="1070"/>
      <c r="L11" s="1070"/>
      <c r="M11" s="1070"/>
      <c r="N11" s="1070"/>
      <c r="O11" s="631" t="s">
        <v>471</v>
      </c>
      <c r="P11" s="1070"/>
      <c r="Q11" s="1070"/>
      <c r="R11" s="631" t="s">
        <v>848</v>
      </c>
      <c r="S11" s="1070"/>
      <c r="T11" s="1070"/>
      <c r="U11" s="632" t="s">
        <v>499</v>
      </c>
    </row>
    <row r="12" spans="1:22" ht="22.5" customHeight="1" x14ac:dyDescent="0.4">
      <c r="B12" s="1063"/>
      <c r="C12" s="1093"/>
      <c r="D12" s="1093"/>
      <c r="E12" s="1093"/>
      <c r="F12" s="1093"/>
      <c r="G12" s="1093"/>
      <c r="H12" s="1093"/>
      <c r="I12" s="1093"/>
      <c r="J12" s="1094"/>
      <c r="K12" s="1070"/>
      <c r="L12" s="1070"/>
      <c r="M12" s="1070"/>
      <c r="N12" s="1070"/>
      <c r="O12" s="631" t="s">
        <v>471</v>
      </c>
      <c r="P12" s="1070"/>
      <c r="Q12" s="1070"/>
      <c r="R12" s="631" t="s">
        <v>848</v>
      </c>
      <c r="S12" s="1070"/>
      <c r="T12" s="1070"/>
      <c r="U12" s="632" t="s">
        <v>499</v>
      </c>
    </row>
    <row r="13" spans="1:22" ht="16.5" customHeight="1" x14ac:dyDescent="0.4">
      <c r="B13" s="1091" t="s">
        <v>1008</v>
      </c>
      <c r="C13" s="1091"/>
      <c r="D13" s="1091"/>
      <c r="E13" s="1091"/>
      <c r="F13" s="1091"/>
      <c r="G13" s="1091"/>
      <c r="H13" s="1091"/>
      <c r="I13" s="1091"/>
      <c r="J13" s="1091"/>
      <c r="K13" s="1091"/>
      <c r="L13" s="1091"/>
      <c r="M13" s="1091"/>
      <c r="N13" s="1091"/>
      <c r="O13" s="1091"/>
      <c r="P13" s="1091"/>
      <c r="Q13" s="1091"/>
      <c r="R13" s="1091"/>
      <c r="S13" s="1091"/>
      <c r="T13" s="1091"/>
      <c r="U13" s="1091"/>
      <c r="V13" s="1091"/>
    </row>
    <row r="14" spans="1:22" ht="16.5" customHeight="1" x14ac:dyDescent="0.4">
      <c r="B14" s="1091"/>
      <c r="C14" s="1091"/>
      <c r="D14" s="1091"/>
      <c r="E14" s="1091"/>
      <c r="F14" s="1091"/>
      <c r="G14" s="1091"/>
      <c r="H14" s="1091"/>
      <c r="I14" s="1091"/>
      <c r="J14" s="1091"/>
      <c r="K14" s="1091"/>
      <c r="L14" s="1091"/>
      <c r="M14" s="1091"/>
      <c r="N14" s="1091"/>
      <c r="O14" s="1091"/>
      <c r="P14" s="1091"/>
      <c r="Q14" s="1091"/>
      <c r="R14" s="1091"/>
      <c r="S14" s="1091"/>
      <c r="T14" s="1091"/>
      <c r="U14" s="1091"/>
      <c r="V14" s="1091"/>
    </row>
    <row r="15" spans="1:22" ht="16.5" customHeight="1" x14ac:dyDescent="0.4"/>
    <row r="16" spans="1:22" ht="16.5" customHeight="1" x14ac:dyDescent="0.4">
      <c r="B16" s="627" t="s">
        <v>1009</v>
      </c>
    </row>
    <row r="17" spans="1:22" ht="16.5" customHeight="1" x14ac:dyDescent="0.4">
      <c r="B17" s="633" t="s">
        <v>268</v>
      </c>
      <c r="C17" s="627" t="s">
        <v>1010</v>
      </c>
    </row>
    <row r="18" spans="1:22" ht="16.5" customHeight="1" x14ac:dyDescent="0.4">
      <c r="B18" s="633" t="s">
        <v>268</v>
      </c>
      <c r="C18" s="627" t="s">
        <v>1011</v>
      </c>
    </row>
    <row r="19" spans="1:22" ht="16.5" customHeight="1" x14ac:dyDescent="0.4">
      <c r="B19" s="633" t="s">
        <v>268</v>
      </c>
      <c r="C19" s="627" t="s">
        <v>1012</v>
      </c>
    </row>
    <row r="20" spans="1:22" ht="16.5" customHeight="1" x14ac:dyDescent="0.4"/>
    <row r="21" spans="1:22" hidden="1" x14ac:dyDescent="0.4"/>
    <row r="22" spans="1:22" hidden="1" x14ac:dyDescent="0.4"/>
    <row r="23" spans="1:22" hidden="1" x14ac:dyDescent="0.4"/>
    <row r="24" spans="1:22" hidden="1" x14ac:dyDescent="0.4"/>
    <row r="25" spans="1:22" hidden="1" x14ac:dyDescent="0.4"/>
    <row r="26" spans="1:22" hidden="1" x14ac:dyDescent="0.4"/>
    <row r="27" spans="1:22" hidden="1" x14ac:dyDescent="0.4"/>
    <row r="28" spans="1:22" hidden="1" x14ac:dyDescent="0.4"/>
    <row r="29" spans="1:22" s="624" customFormat="1" hidden="1" x14ac:dyDescent="0.4"/>
    <row r="30" spans="1:22" s="624" customFormat="1" hidden="1" x14ac:dyDescent="0.4">
      <c r="A30" s="1092" t="s">
        <v>1013</v>
      </c>
      <c r="B30" s="1092"/>
      <c r="C30" s="1092"/>
      <c r="D30" s="1092"/>
      <c r="E30" s="1092"/>
      <c r="F30" s="1092"/>
      <c r="G30" s="1092"/>
      <c r="H30" s="1092"/>
      <c r="I30" s="1092"/>
      <c r="J30" s="1092"/>
      <c r="K30" s="1092"/>
      <c r="L30" s="1092"/>
      <c r="M30" s="1092"/>
      <c r="N30" s="1092"/>
      <c r="O30" s="1092"/>
      <c r="P30" s="1092"/>
      <c r="Q30" s="1092"/>
      <c r="R30" s="1092"/>
      <c r="S30" s="1092"/>
      <c r="T30" s="1092"/>
      <c r="U30" s="1092"/>
      <c r="V30" s="1092"/>
    </row>
    <row r="31" spans="1:22" s="624" customFormat="1" hidden="1" x14ac:dyDescent="0.4">
      <c r="A31" s="1092" t="s">
        <v>1004</v>
      </c>
      <c r="B31" s="1092"/>
      <c r="C31" s="1092"/>
      <c r="D31" s="1092"/>
      <c r="E31" s="1092"/>
      <c r="F31" s="1092"/>
      <c r="G31" s="1092"/>
      <c r="H31" s="1092"/>
      <c r="I31" s="1092"/>
      <c r="J31" s="1092"/>
      <c r="K31" s="1092"/>
      <c r="L31" s="1092"/>
      <c r="M31" s="1092"/>
      <c r="N31" s="1092"/>
      <c r="O31" s="1092"/>
      <c r="P31" s="1092"/>
      <c r="Q31" s="1092"/>
      <c r="R31" s="1092"/>
      <c r="S31" s="1092"/>
      <c r="T31" s="1092"/>
      <c r="U31" s="1092"/>
      <c r="V31" s="1092"/>
    </row>
    <row r="32" spans="1:22" s="624" customFormat="1" hidden="1" x14ac:dyDescent="0.4"/>
    <row r="33" spans="2:21" s="624" customFormat="1" hidden="1" x14ac:dyDescent="0.4">
      <c r="B33" s="1079" t="s">
        <v>743</v>
      </c>
      <c r="C33" s="1081" t="s">
        <v>1014</v>
      </c>
      <c r="D33" s="1081"/>
      <c r="E33" s="1081"/>
      <c r="F33" s="1081"/>
      <c r="G33" s="1081"/>
      <c r="H33" s="1081"/>
      <c r="I33" s="1081"/>
      <c r="J33" s="1081"/>
      <c r="K33" s="1081"/>
      <c r="L33" s="1081"/>
      <c r="M33" s="1081"/>
      <c r="N33" s="1081"/>
      <c r="O33" s="1081"/>
      <c r="P33" s="1081"/>
      <c r="Q33" s="1081"/>
      <c r="R33" s="1082"/>
      <c r="S33" s="1085" t="s">
        <v>997</v>
      </c>
      <c r="T33" s="1086"/>
      <c r="U33" s="1087"/>
    </row>
    <row r="34" spans="2:21" s="624" customFormat="1" ht="30" hidden="1" customHeight="1" x14ac:dyDescent="0.4">
      <c r="B34" s="1080"/>
      <c r="C34" s="1083"/>
      <c r="D34" s="1083"/>
      <c r="E34" s="1083"/>
      <c r="F34" s="1083"/>
      <c r="G34" s="1083"/>
      <c r="H34" s="1083"/>
      <c r="I34" s="1083"/>
      <c r="J34" s="1083"/>
      <c r="K34" s="1083"/>
      <c r="L34" s="1083"/>
      <c r="M34" s="1083"/>
      <c r="N34" s="1083"/>
      <c r="O34" s="1083"/>
      <c r="P34" s="1083"/>
      <c r="Q34" s="1083"/>
      <c r="R34" s="1084"/>
      <c r="S34" s="1088"/>
      <c r="T34" s="1089"/>
      <c r="U34" s="1090"/>
    </row>
    <row r="35" spans="2:21" s="624" customFormat="1" hidden="1" x14ac:dyDescent="0.4">
      <c r="B35" s="1079" t="s">
        <v>745</v>
      </c>
      <c r="C35" s="1081" t="s">
        <v>1015</v>
      </c>
      <c r="D35" s="1081"/>
      <c r="E35" s="1081"/>
      <c r="F35" s="1081"/>
      <c r="G35" s="1081"/>
      <c r="H35" s="1081"/>
      <c r="I35" s="1081"/>
      <c r="J35" s="1081"/>
      <c r="K35" s="1081"/>
      <c r="L35" s="1081"/>
      <c r="M35" s="1081"/>
      <c r="N35" s="1081"/>
      <c r="O35" s="1081"/>
      <c r="P35" s="1081"/>
      <c r="Q35" s="1081"/>
      <c r="R35" s="1082"/>
      <c r="S35" s="1085" t="s">
        <v>997</v>
      </c>
      <c r="T35" s="1086"/>
      <c r="U35" s="1087"/>
    </row>
    <row r="36" spans="2:21" s="624" customFormat="1" hidden="1" x14ac:dyDescent="0.4">
      <c r="B36" s="1080"/>
      <c r="C36" s="1083"/>
      <c r="D36" s="1083"/>
      <c r="E36" s="1083"/>
      <c r="F36" s="1083"/>
      <c r="G36" s="1083"/>
      <c r="H36" s="1083"/>
      <c r="I36" s="1083"/>
      <c r="J36" s="1083"/>
      <c r="K36" s="1083"/>
      <c r="L36" s="1083"/>
      <c r="M36" s="1083"/>
      <c r="N36" s="1083"/>
      <c r="O36" s="1083"/>
      <c r="P36" s="1083"/>
      <c r="Q36" s="1083"/>
      <c r="R36" s="1084"/>
      <c r="S36" s="1088"/>
      <c r="T36" s="1089"/>
      <c r="U36" s="1090"/>
    </row>
    <row r="37" spans="2:21" s="624" customFormat="1" x14ac:dyDescent="0.4"/>
  </sheetData>
  <mergeCells count="38">
    <mergeCell ref="A2:V2"/>
    <mergeCell ref="A3:V3"/>
    <mergeCell ref="B7:J7"/>
    <mergeCell ref="K7:U7"/>
    <mergeCell ref="B8:J8"/>
    <mergeCell ref="K8:L8"/>
    <mergeCell ref="M8:N8"/>
    <mergeCell ref="P8:Q8"/>
    <mergeCell ref="S8:T8"/>
    <mergeCell ref="B10:J10"/>
    <mergeCell ref="K10:L10"/>
    <mergeCell ref="M10:N10"/>
    <mergeCell ref="P10:Q10"/>
    <mergeCell ref="S10:T10"/>
    <mergeCell ref="B9:J9"/>
    <mergeCell ref="K9:L9"/>
    <mergeCell ref="M9:N9"/>
    <mergeCell ref="P9:Q9"/>
    <mergeCell ref="S9:T9"/>
    <mergeCell ref="B12:J12"/>
    <mergeCell ref="K12:L12"/>
    <mergeCell ref="M12:N12"/>
    <mergeCell ref="P12:Q12"/>
    <mergeCell ref="S12:T12"/>
    <mergeCell ref="B11:J11"/>
    <mergeCell ref="K11:L11"/>
    <mergeCell ref="M11:N11"/>
    <mergeCell ref="P11:Q11"/>
    <mergeCell ref="S11:T11"/>
    <mergeCell ref="B35:B36"/>
    <mergeCell ref="C35:R36"/>
    <mergeCell ref="S35:U36"/>
    <mergeCell ref="B13:V14"/>
    <mergeCell ref="A30:V30"/>
    <mergeCell ref="A31:V31"/>
    <mergeCell ref="B33:B34"/>
    <mergeCell ref="C33:R34"/>
    <mergeCell ref="S33:U34"/>
  </mergeCells>
  <phoneticPr fontId="2"/>
  <printOptions horizontalCentered="1"/>
  <pageMargins left="0.39370078740157483" right="0.39370078740157483" top="0.39370078740157483" bottom="0" header="0.19685039370078741" footer="0.51181102362204722"/>
  <pageSetup paperSize="9" scale="96" orientation="portrait" r:id="rId1"/>
  <headerFooter>
    <oddHeader xml:space="preserve">&amp;R＜参考様式15＞
</oddHeader>
  </headerFooter>
  <rowBreaks count="1" manualBreakCount="1">
    <brk id="37"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961"/>
  <sheetViews>
    <sheetView view="pageBreakPreview" zoomScale="115" zoomScaleNormal="70" zoomScaleSheetLayoutView="115" workbookViewId="0">
      <selection activeCell="B8" sqref="B8:K8"/>
    </sheetView>
  </sheetViews>
  <sheetFormatPr defaultColWidth="9" defaultRowHeight="13.5" x14ac:dyDescent="0.15"/>
  <cols>
    <col min="1" max="1" width="1.5" style="434" customWidth="1"/>
    <col min="2" max="2" width="4.25" style="434" customWidth="1"/>
    <col min="3" max="3" width="3.375" style="434" customWidth="1"/>
    <col min="4" max="4" width="0.5" style="434" customWidth="1"/>
    <col min="5" max="36" width="3.125" style="434" customWidth="1"/>
    <col min="37" max="37" width="3" style="434" customWidth="1"/>
    <col min="38" max="16384" width="9" style="434"/>
  </cols>
  <sheetData>
    <row r="1" spans="2:38" s="507" customFormat="1" x14ac:dyDescent="0.4"/>
    <row r="2" spans="2:38" s="507" customFormat="1" x14ac:dyDescent="0.4">
      <c r="B2" s="265" t="s">
        <v>1066</v>
      </c>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row>
    <row r="3" spans="2:38" s="507" customFormat="1" ht="14.25" customHeight="1" x14ac:dyDescent="0.4">
      <c r="AB3" s="749" t="s">
        <v>1027</v>
      </c>
      <c r="AC3" s="750"/>
      <c r="AD3" s="750"/>
      <c r="AE3" s="750"/>
      <c r="AF3" s="751"/>
      <c r="AG3" s="752"/>
      <c r="AH3" s="753"/>
      <c r="AI3" s="753"/>
      <c r="AJ3" s="753"/>
      <c r="AK3" s="754"/>
      <c r="AL3" s="557"/>
    </row>
    <row r="4" spans="2:38" s="507" customFormat="1" x14ac:dyDescent="0.4"/>
    <row r="5" spans="2:38" s="507" customFormat="1" x14ac:dyDescent="0.4">
      <c r="B5" s="747" t="s">
        <v>1067</v>
      </c>
      <c r="C5" s="747"/>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c r="AG5" s="747"/>
      <c r="AH5" s="747"/>
      <c r="AI5" s="747"/>
      <c r="AJ5" s="747"/>
      <c r="AK5" s="747"/>
    </row>
    <row r="6" spans="2:38" s="507" customFormat="1" x14ac:dyDescent="0.4">
      <c r="B6" s="747" t="s">
        <v>1068</v>
      </c>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c r="AE6" s="747"/>
      <c r="AF6" s="747"/>
      <c r="AG6" s="747"/>
      <c r="AH6" s="747"/>
      <c r="AI6" s="747"/>
      <c r="AJ6" s="747"/>
      <c r="AK6" s="747"/>
    </row>
    <row r="7" spans="2:38" s="507" customFormat="1" ht="13.5" customHeight="1" x14ac:dyDescent="0.4">
      <c r="AB7" s="508" t="s">
        <v>470</v>
      </c>
      <c r="AC7" s="747"/>
      <c r="AD7" s="747"/>
      <c r="AE7" s="508" t="s">
        <v>471</v>
      </c>
      <c r="AF7" s="747"/>
      <c r="AG7" s="747"/>
      <c r="AH7" s="507" t="s">
        <v>498</v>
      </c>
      <c r="AI7" s="747"/>
      <c r="AJ7" s="747"/>
      <c r="AK7" s="507" t="s">
        <v>499</v>
      </c>
    </row>
    <row r="8" spans="2:38" s="507" customFormat="1" x14ac:dyDescent="0.4">
      <c r="B8" s="747" t="s">
        <v>1114</v>
      </c>
      <c r="C8" s="747"/>
      <c r="D8" s="747"/>
      <c r="E8" s="747"/>
      <c r="F8" s="747"/>
      <c r="G8" s="747"/>
      <c r="H8" s="747"/>
      <c r="I8" s="747"/>
      <c r="J8" s="747"/>
      <c r="K8" s="747"/>
      <c r="L8" s="367"/>
      <c r="M8" s="367"/>
      <c r="N8" s="367"/>
      <c r="O8" s="367"/>
      <c r="P8" s="367"/>
      <c r="Q8" s="367"/>
      <c r="R8" s="367"/>
      <c r="S8" s="367"/>
      <c r="T8" s="367"/>
    </row>
    <row r="9" spans="2:38" s="521" customFormat="1" x14ac:dyDescent="0.15">
      <c r="U9" s="748" t="s">
        <v>1028</v>
      </c>
      <c r="V9" s="748"/>
      <c r="W9" s="748"/>
      <c r="X9" s="748"/>
      <c r="Y9" s="748"/>
      <c r="Z9" s="748"/>
      <c r="AA9" s="748"/>
      <c r="AB9" s="748"/>
      <c r="AC9" s="748"/>
      <c r="AD9" s="748"/>
      <c r="AE9" s="748"/>
      <c r="AF9" s="748"/>
      <c r="AG9" s="748"/>
      <c r="AH9" s="748"/>
      <c r="AI9" s="748"/>
      <c r="AJ9" s="748"/>
    </row>
    <row r="10" spans="2:38" s="521" customFormat="1" x14ac:dyDescent="0.15">
      <c r="X10" s="747"/>
      <c r="Y10" s="747"/>
      <c r="Z10" s="747"/>
      <c r="AA10" s="747"/>
      <c r="AB10" s="747"/>
      <c r="AC10" s="747"/>
      <c r="AD10" s="747"/>
      <c r="AE10" s="747"/>
      <c r="AF10" s="747"/>
      <c r="AG10" s="747"/>
      <c r="AH10" s="747"/>
      <c r="AI10" s="747"/>
      <c r="AJ10" s="747"/>
    </row>
    <row r="11" spans="2:38" s="521" customFormat="1" x14ac:dyDescent="0.15">
      <c r="U11" s="747" t="s">
        <v>1029</v>
      </c>
      <c r="V11" s="747"/>
      <c r="W11" s="747"/>
      <c r="X11" s="747"/>
      <c r="Y11" s="747"/>
      <c r="Z11" s="747"/>
      <c r="AA11" s="747"/>
      <c r="AB11" s="747"/>
      <c r="AC11" s="747"/>
      <c r="AD11" s="747"/>
      <c r="AE11" s="747"/>
      <c r="AF11" s="747"/>
      <c r="AG11" s="747"/>
      <c r="AH11" s="747"/>
      <c r="AI11" s="747"/>
      <c r="AJ11" s="747"/>
    </row>
    <row r="12" spans="2:38" s="507" customFormat="1" x14ac:dyDescent="0.4">
      <c r="AA12" s="508"/>
      <c r="AB12" s="265"/>
      <c r="AC12" s="265"/>
      <c r="AD12" s="265"/>
      <c r="AE12" s="265"/>
      <c r="AF12" s="265"/>
      <c r="AG12" s="265"/>
      <c r="AH12" s="265"/>
      <c r="AI12" s="265"/>
      <c r="AJ12" s="265"/>
      <c r="AK12" s="265"/>
    </row>
    <row r="13" spans="2:38" s="507" customFormat="1" x14ac:dyDescent="0.4">
      <c r="C13" s="265" t="s">
        <v>1030</v>
      </c>
      <c r="D13" s="265"/>
    </row>
    <row r="14" spans="2:38" s="521" customFormat="1" ht="12.95" customHeight="1" x14ac:dyDescent="0.15">
      <c r="M14" s="755"/>
      <c r="N14" s="755"/>
      <c r="Y14" s="756" t="s">
        <v>1031</v>
      </c>
      <c r="Z14" s="756"/>
      <c r="AA14" s="756"/>
      <c r="AB14" s="756"/>
      <c r="AC14" s="756"/>
      <c r="AD14" s="756"/>
      <c r="AE14" s="756"/>
      <c r="AF14" s="756"/>
      <c r="AG14" s="756"/>
      <c r="AH14" s="756"/>
      <c r="AI14" s="756"/>
      <c r="AJ14" s="756"/>
      <c r="AK14" s="756"/>
    </row>
    <row r="15" spans="2:38" s="507" customFormat="1" ht="14.25" customHeight="1" x14ac:dyDescent="0.4">
      <c r="B15" s="757" t="s">
        <v>1032</v>
      </c>
      <c r="C15" s="760" t="s">
        <v>1033</v>
      </c>
      <c r="D15" s="761"/>
      <c r="E15" s="761"/>
      <c r="F15" s="761"/>
      <c r="G15" s="761"/>
      <c r="H15" s="761"/>
      <c r="I15" s="761"/>
      <c r="J15" s="761"/>
      <c r="K15" s="761"/>
      <c r="L15" s="762"/>
      <c r="M15" s="763"/>
      <c r="N15" s="764"/>
      <c r="O15" s="764"/>
      <c r="P15" s="764"/>
      <c r="Q15" s="764"/>
      <c r="R15" s="764"/>
      <c r="S15" s="764"/>
      <c r="T15" s="764"/>
      <c r="U15" s="764"/>
      <c r="V15" s="764"/>
      <c r="W15" s="764"/>
      <c r="X15" s="764"/>
      <c r="Y15" s="764"/>
      <c r="Z15" s="764"/>
      <c r="AA15" s="764"/>
      <c r="AB15" s="764"/>
      <c r="AC15" s="764"/>
      <c r="AD15" s="764"/>
      <c r="AE15" s="764"/>
      <c r="AF15" s="764"/>
      <c r="AG15" s="764"/>
      <c r="AH15" s="764"/>
      <c r="AI15" s="765"/>
      <c r="AJ15" s="765"/>
      <c r="AK15" s="766"/>
    </row>
    <row r="16" spans="2:38" s="507" customFormat="1" ht="14.25" customHeight="1" x14ac:dyDescent="0.4">
      <c r="B16" s="758"/>
      <c r="C16" s="767" t="s">
        <v>1034</v>
      </c>
      <c r="D16" s="768"/>
      <c r="E16" s="768"/>
      <c r="F16" s="768"/>
      <c r="G16" s="768"/>
      <c r="H16" s="768"/>
      <c r="I16" s="768"/>
      <c r="J16" s="768"/>
      <c r="K16" s="768"/>
      <c r="L16" s="769"/>
      <c r="M16" s="770"/>
      <c r="N16" s="770"/>
      <c r="O16" s="770"/>
      <c r="P16" s="770"/>
      <c r="Q16" s="770"/>
      <c r="R16" s="770"/>
      <c r="S16" s="770"/>
      <c r="T16" s="770"/>
      <c r="U16" s="770"/>
      <c r="V16" s="770"/>
      <c r="W16" s="770"/>
      <c r="X16" s="770"/>
      <c r="Y16" s="770"/>
      <c r="Z16" s="770"/>
      <c r="AA16" s="770"/>
      <c r="AB16" s="770"/>
      <c r="AC16" s="770"/>
      <c r="AD16" s="770"/>
      <c r="AE16" s="770"/>
      <c r="AF16" s="770"/>
      <c r="AG16" s="770"/>
      <c r="AH16" s="770"/>
      <c r="AI16" s="770"/>
      <c r="AJ16" s="770"/>
      <c r="AK16" s="771"/>
    </row>
    <row r="17" spans="2:37" s="507" customFormat="1" ht="13.5" customHeight="1" x14ac:dyDescent="0.4">
      <c r="B17" s="758"/>
      <c r="C17" s="760" t="s">
        <v>1035</v>
      </c>
      <c r="D17" s="761"/>
      <c r="E17" s="761"/>
      <c r="F17" s="761"/>
      <c r="G17" s="761"/>
      <c r="H17" s="761"/>
      <c r="I17" s="761"/>
      <c r="J17" s="761"/>
      <c r="K17" s="761"/>
      <c r="L17" s="772"/>
      <c r="M17" s="779" t="s">
        <v>1036</v>
      </c>
      <c r="N17" s="779"/>
      <c r="O17" s="779"/>
      <c r="P17" s="779"/>
      <c r="Q17" s="779"/>
      <c r="R17" s="779"/>
      <c r="S17" s="779"/>
      <c r="T17" s="638" t="s">
        <v>1037</v>
      </c>
      <c r="U17" s="779"/>
      <c r="V17" s="779"/>
      <c r="W17" s="779"/>
      <c r="X17" s="638" t="s">
        <v>1038</v>
      </c>
      <c r="Y17" s="779"/>
      <c r="Z17" s="779"/>
      <c r="AA17" s="779"/>
      <c r="AB17" s="779"/>
      <c r="AC17" s="779"/>
      <c r="AD17" s="779"/>
      <c r="AE17" s="779"/>
      <c r="AF17" s="779"/>
      <c r="AG17" s="779"/>
      <c r="AH17" s="779"/>
      <c r="AI17" s="779"/>
      <c r="AJ17" s="779"/>
      <c r="AK17" s="783"/>
    </row>
    <row r="18" spans="2:37" s="507" customFormat="1" ht="13.5" customHeight="1" x14ac:dyDescent="0.4">
      <c r="B18" s="758"/>
      <c r="C18" s="773"/>
      <c r="D18" s="774"/>
      <c r="E18" s="774"/>
      <c r="F18" s="774"/>
      <c r="G18" s="774"/>
      <c r="H18" s="774"/>
      <c r="I18" s="774"/>
      <c r="J18" s="774"/>
      <c r="K18" s="774"/>
      <c r="L18" s="775"/>
      <c r="M18" s="784" t="s">
        <v>1039</v>
      </c>
      <c r="N18" s="784"/>
      <c r="O18" s="784"/>
      <c r="P18" s="784"/>
      <c r="Q18" s="539" t="s">
        <v>1040</v>
      </c>
      <c r="R18" s="784"/>
      <c r="S18" s="784"/>
      <c r="T18" s="784"/>
      <c r="U18" s="784"/>
      <c r="V18" s="784" t="s">
        <v>1041</v>
      </c>
      <c r="W18" s="784"/>
      <c r="X18" s="784"/>
      <c r="Y18" s="784"/>
      <c r="Z18" s="784"/>
      <c r="AA18" s="784"/>
      <c r="AB18" s="784"/>
      <c r="AC18" s="784"/>
      <c r="AD18" s="784"/>
      <c r="AE18" s="784"/>
      <c r="AF18" s="784"/>
      <c r="AG18" s="784"/>
      <c r="AH18" s="784"/>
      <c r="AI18" s="784"/>
      <c r="AJ18" s="784"/>
      <c r="AK18" s="785"/>
    </row>
    <row r="19" spans="2:37" s="507" customFormat="1" ht="13.5" customHeight="1" x14ac:dyDescent="0.4">
      <c r="B19" s="758"/>
      <c r="C19" s="776"/>
      <c r="D19" s="777"/>
      <c r="E19" s="777"/>
      <c r="F19" s="777"/>
      <c r="G19" s="777"/>
      <c r="H19" s="777"/>
      <c r="I19" s="777"/>
      <c r="J19" s="777"/>
      <c r="K19" s="777"/>
      <c r="L19" s="778"/>
      <c r="M19" s="780" t="s">
        <v>1069</v>
      </c>
      <c r="N19" s="780"/>
      <c r="O19" s="780"/>
      <c r="P19" s="780"/>
      <c r="Q19" s="780"/>
      <c r="R19" s="780"/>
      <c r="S19" s="780"/>
      <c r="T19" s="780"/>
      <c r="U19" s="780"/>
      <c r="V19" s="780"/>
      <c r="W19" s="780"/>
      <c r="X19" s="780"/>
      <c r="Y19" s="780"/>
      <c r="Z19" s="780"/>
      <c r="AA19" s="780"/>
      <c r="AB19" s="780"/>
      <c r="AC19" s="780"/>
      <c r="AD19" s="780"/>
      <c r="AE19" s="780"/>
      <c r="AF19" s="780"/>
      <c r="AG19" s="780"/>
      <c r="AH19" s="780"/>
      <c r="AI19" s="780"/>
      <c r="AJ19" s="780"/>
      <c r="AK19" s="781"/>
    </row>
    <row r="20" spans="2:37" s="507" customFormat="1" ht="14.25" customHeight="1" x14ac:dyDescent="0.4">
      <c r="B20" s="758"/>
      <c r="C20" s="767" t="s">
        <v>1042</v>
      </c>
      <c r="D20" s="768"/>
      <c r="E20" s="768"/>
      <c r="F20" s="768"/>
      <c r="G20" s="768"/>
      <c r="H20" s="768"/>
      <c r="I20" s="768"/>
      <c r="J20" s="768"/>
      <c r="K20" s="768"/>
      <c r="L20" s="769"/>
      <c r="M20" s="750" t="s">
        <v>1017</v>
      </c>
      <c r="N20" s="750"/>
      <c r="O20" s="750"/>
      <c r="P20" s="750"/>
      <c r="Q20" s="751"/>
      <c r="R20" s="752"/>
      <c r="S20" s="753"/>
      <c r="T20" s="753"/>
      <c r="U20" s="753"/>
      <c r="V20" s="753"/>
      <c r="W20" s="753"/>
      <c r="X20" s="753"/>
      <c r="Y20" s="753"/>
      <c r="Z20" s="753"/>
      <c r="AA20" s="754"/>
      <c r="AB20" s="782" t="s">
        <v>1018</v>
      </c>
      <c r="AC20" s="779"/>
      <c r="AD20" s="779"/>
      <c r="AE20" s="779"/>
      <c r="AF20" s="783"/>
      <c r="AG20" s="752"/>
      <c r="AH20" s="753"/>
      <c r="AI20" s="753"/>
      <c r="AJ20" s="753"/>
      <c r="AK20" s="754"/>
    </row>
    <row r="21" spans="2:37" ht="14.25" customHeight="1" x14ac:dyDescent="0.15">
      <c r="B21" s="758"/>
      <c r="C21" s="786" t="s">
        <v>1070</v>
      </c>
      <c r="D21" s="787"/>
      <c r="E21" s="787"/>
      <c r="F21" s="787"/>
      <c r="G21" s="787"/>
      <c r="H21" s="787"/>
      <c r="I21" s="787"/>
      <c r="J21" s="787"/>
      <c r="K21" s="787"/>
      <c r="L21" s="788"/>
      <c r="M21" s="789"/>
      <c r="N21" s="789"/>
      <c r="O21" s="789"/>
      <c r="P21" s="789"/>
      <c r="Q21" s="789"/>
      <c r="R21" s="789"/>
      <c r="S21" s="789"/>
      <c r="T21" s="789"/>
      <c r="U21" s="790"/>
      <c r="V21" s="749" t="s">
        <v>1043</v>
      </c>
      <c r="W21" s="750"/>
      <c r="X21" s="750"/>
      <c r="Y21" s="750"/>
      <c r="Z21" s="750"/>
      <c r="AA21" s="751"/>
      <c r="AB21" s="791"/>
      <c r="AC21" s="789"/>
      <c r="AD21" s="789"/>
      <c r="AE21" s="789"/>
      <c r="AF21" s="789"/>
      <c r="AG21" s="789"/>
      <c r="AH21" s="789"/>
      <c r="AI21" s="789"/>
      <c r="AJ21" s="789"/>
      <c r="AK21" s="790"/>
    </row>
    <row r="22" spans="2:37" ht="14.25" customHeight="1" x14ac:dyDescent="0.15">
      <c r="B22" s="758"/>
      <c r="C22" s="792" t="s">
        <v>1019</v>
      </c>
      <c r="D22" s="793"/>
      <c r="E22" s="793"/>
      <c r="F22" s="793"/>
      <c r="G22" s="793"/>
      <c r="H22" s="793"/>
      <c r="I22" s="793"/>
      <c r="J22" s="793"/>
      <c r="K22" s="793"/>
      <c r="L22" s="794"/>
      <c r="M22" s="750" t="s">
        <v>1020</v>
      </c>
      <c r="N22" s="750"/>
      <c r="O22" s="750"/>
      <c r="P22" s="750"/>
      <c r="Q22" s="751"/>
      <c r="R22" s="795"/>
      <c r="S22" s="796"/>
      <c r="T22" s="796"/>
      <c r="U22" s="796"/>
      <c r="V22" s="796"/>
      <c r="W22" s="796"/>
      <c r="X22" s="796"/>
      <c r="Y22" s="796"/>
      <c r="Z22" s="796"/>
      <c r="AA22" s="797"/>
      <c r="AB22" s="789" t="s">
        <v>1021</v>
      </c>
      <c r="AC22" s="789"/>
      <c r="AD22" s="789"/>
      <c r="AE22" s="789"/>
      <c r="AF22" s="790"/>
      <c r="AG22" s="795"/>
      <c r="AH22" s="796"/>
      <c r="AI22" s="796"/>
      <c r="AJ22" s="796"/>
      <c r="AK22" s="797"/>
    </row>
    <row r="23" spans="2:37" ht="13.5" customHeight="1" x14ac:dyDescent="0.15">
      <c r="B23" s="758"/>
      <c r="C23" s="760" t="s">
        <v>1022</v>
      </c>
      <c r="D23" s="761"/>
      <c r="E23" s="761"/>
      <c r="F23" s="761"/>
      <c r="G23" s="761"/>
      <c r="H23" s="761"/>
      <c r="I23" s="761"/>
      <c r="J23" s="761"/>
      <c r="K23" s="761"/>
      <c r="L23" s="772"/>
      <c r="M23" s="779" t="s">
        <v>1036</v>
      </c>
      <c r="N23" s="779"/>
      <c r="O23" s="779"/>
      <c r="P23" s="779"/>
      <c r="Q23" s="779"/>
      <c r="R23" s="779"/>
      <c r="S23" s="779"/>
      <c r="T23" s="638" t="s">
        <v>1037</v>
      </c>
      <c r="U23" s="779"/>
      <c r="V23" s="779"/>
      <c r="W23" s="779"/>
      <c r="X23" s="638" t="s">
        <v>1038</v>
      </c>
      <c r="Y23" s="779"/>
      <c r="Z23" s="779"/>
      <c r="AA23" s="779"/>
      <c r="AB23" s="779"/>
      <c r="AC23" s="779"/>
      <c r="AD23" s="779"/>
      <c r="AE23" s="779"/>
      <c r="AF23" s="779"/>
      <c r="AG23" s="779"/>
      <c r="AH23" s="779"/>
      <c r="AI23" s="779"/>
      <c r="AJ23" s="779"/>
      <c r="AK23" s="783"/>
    </row>
    <row r="24" spans="2:37" ht="14.25" customHeight="1" x14ac:dyDescent="0.15">
      <c r="B24" s="758"/>
      <c r="C24" s="773"/>
      <c r="D24" s="774"/>
      <c r="E24" s="774"/>
      <c r="F24" s="774"/>
      <c r="G24" s="774"/>
      <c r="H24" s="774"/>
      <c r="I24" s="774"/>
      <c r="J24" s="774"/>
      <c r="K24" s="774"/>
      <c r="L24" s="775"/>
      <c r="M24" s="784" t="s">
        <v>1039</v>
      </c>
      <c r="N24" s="784"/>
      <c r="O24" s="784"/>
      <c r="P24" s="784"/>
      <c r="Q24" s="539" t="s">
        <v>1040</v>
      </c>
      <c r="R24" s="784"/>
      <c r="S24" s="784"/>
      <c r="T24" s="784"/>
      <c r="U24" s="784"/>
      <c r="V24" s="784" t="s">
        <v>1041</v>
      </c>
      <c r="W24" s="784"/>
      <c r="X24" s="784"/>
      <c r="Y24" s="784"/>
      <c r="Z24" s="784"/>
      <c r="AA24" s="784"/>
      <c r="AB24" s="784"/>
      <c r="AC24" s="784"/>
      <c r="AD24" s="784"/>
      <c r="AE24" s="784"/>
      <c r="AF24" s="784"/>
      <c r="AG24" s="784"/>
      <c r="AH24" s="784"/>
      <c r="AI24" s="784"/>
      <c r="AJ24" s="784"/>
      <c r="AK24" s="785"/>
    </row>
    <row r="25" spans="2:37" x14ac:dyDescent="0.15">
      <c r="B25" s="759"/>
      <c r="C25" s="776"/>
      <c r="D25" s="777"/>
      <c r="E25" s="777"/>
      <c r="F25" s="777"/>
      <c r="G25" s="777"/>
      <c r="H25" s="777"/>
      <c r="I25" s="777"/>
      <c r="J25" s="777"/>
      <c r="K25" s="777"/>
      <c r="L25" s="778"/>
      <c r="M25" s="780"/>
      <c r="N25" s="780"/>
      <c r="O25" s="780"/>
      <c r="P25" s="780"/>
      <c r="Q25" s="780"/>
      <c r="R25" s="780"/>
      <c r="S25" s="780"/>
      <c r="T25" s="780"/>
      <c r="U25" s="780"/>
      <c r="V25" s="780"/>
      <c r="W25" s="780"/>
      <c r="X25" s="780"/>
      <c r="Y25" s="780"/>
      <c r="Z25" s="780"/>
      <c r="AA25" s="780"/>
      <c r="AB25" s="780"/>
      <c r="AC25" s="780"/>
      <c r="AD25" s="780"/>
      <c r="AE25" s="780"/>
      <c r="AF25" s="780"/>
      <c r="AG25" s="780"/>
      <c r="AH25" s="780"/>
      <c r="AI25" s="780"/>
      <c r="AJ25" s="780"/>
      <c r="AK25" s="781"/>
    </row>
    <row r="26" spans="2:37" ht="13.5" customHeight="1" x14ac:dyDescent="0.15">
      <c r="B26" s="798" t="s">
        <v>1071</v>
      </c>
      <c r="C26" s="760" t="s">
        <v>1044</v>
      </c>
      <c r="D26" s="761"/>
      <c r="E26" s="761"/>
      <c r="F26" s="761"/>
      <c r="G26" s="761"/>
      <c r="H26" s="761"/>
      <c r="I26" s="761"/>
      <c r="J26" s="761"/>
      <c r="K26" s="761"/>
      <c r="L26" s="772"/>
      <c r="M26" s="764"/>
      <c r="N26" s="764"/>
      <c r="O26" s="764"/>
      <c r="P26" s="764"/>
      <c r="Q26" s="764"/>
      <c r="R26" s="764"/>
      <c r="S26" s="764"/>
      <c r="T26" s="764"/>
      <c r="U26" s="764"/>
      <c r="V26" s="764"/>
      <c r="W26" s="764"/>
      <c r="X26" s="764"/>
      <c r="Y26" s="764"/>
      <c r="Z26" s="764"/>
      <c r="AA26" s="764"/>
      <c r="AB26" s="764"/>
      <c r="AC26" s="764"/>
      <c r="AD26" s="764"/>
      <c r="AE26" s="764"/>
      <c r="AF26" s="764"/>
      <c r="AG26" s="764"/>
      <c r="AH26" s="764"/>
      <c r="AI26" s="764"/>
      <c r="AJ26" s="764"/>
      <c r="AK26" s="801"/>
    </row>
    <row r="27" spans="2:37" ht="13.5" customHeight="1" x14ac:dyDescent="0.15">
      <c r="B27" s="799"/>
      <c r="C27" s="776" t="s">
        <v>1045</v>
      </c>
      <c r="D27" s="777"/>
      <c r="E27" s="777"/>
      <c r="F27" s="777"/>
      <c r="G27" s="777"/>
      <c r="H27" s="777"/>
      <c r="I27" s="777"/>
      <c r="J27" s="777"/>
      <c r="K27" s="777"/>
      <c r="L27" s="778"/>
      <c r="M27" s="770"/>
      <c r="N27" s="770"/>
      <c r="O27" s="770"/>
      <c r="P27" s="770"/>
      <c r="Q27" s="770"/>
      <c r="R27" s="770"/>
      <c r="S27" s="770"/>
      <c r="T27" s="770"/>
      <c r="U27" s="770"/>
      <c r="V27" s="770"/>
      <c r="W27" s="770"/>
      <c r="X27" s="770"/>
      <c r="Y27" s="770"/>
      <c r="Z27" s="770"/>
      <c r="AA27" s="770"/>
      <c r="AB27" s="770"/>
      <c r="AC27" s="770"/>
      <c r="AD27" s="770"/>
      <c r="AE27" s="770"/>
      <c r="AF27" s="770"/>
      <c r="AG27" s="770"/>
      <c r="AH27" s="770"/>
      <c r="AI27" s="770"/>
      <c r="AJ27" s="770"/>
      <c r="AK27" s="771"/>
    </row>
    <row r="28" spans="2:37" ht="13.5" customHeight="1" x14ac:dyDescent="0.15">
      <c r="B28" s="799"/>
      <c r="C28" s="760" t="s">
        <v>1072</v>
      </c>
      <c r="D28" s="761"/>
      <c r="E28" s="761"/>
      <c r="F28" s="761"/>
      <c r="G28" s="761"/>
      <c r="H28" s="761"/>
      <c r="I28" s="761"/>
      <c r="J28" s="761"/>
      <c r="K28" s="761"/>
      <c r="L28" s="772"/>
      <c r="M28" s="779" t="s">
        <v>1036</v>
      </c>
      <c r="N28" s="779"/>
      <c r="O28" s="779"/>
      <c r="P28" s="779"/>
      <c r="Q28" s="779"/>
      <c r="R28" s="779"/>
      <c r="S28" s="779"/>
      <c r="T28" s="638" t="s">
        <v>1037</v>
      </c>
      <c r="U28" s="779"/>
      <c r="V28" s="779"/>
      <c r="W28" s="779"/>
      <c r="X28" s="638" t="s">
        <v>1038</v>
      </c>
      <c r="Y28" s="779"/>
      <c r="Z28" s="779"/>
      <c r="AA28" s="779"/>
      <c r="AB28" s="779"/>
      <c r="AC28" s="779"/>
      <c r="AD28" s="779"/>
      <c r="AE28" s="779"/>
      <c r="AF28" s="779"/>
      <c r="AG28" s="779"/>
      <c r="AH28" s="779"/>
      <c r="AI28" s="779"/>
      <c r="AJ28" s="779"/>
      <c r="AK28" s="783"/>
    </row>
    <row r="29" spans="2:37" ht="14.25" customHeight="1" x14ac:dyDescent="0.15">
      <c r="B29" s="799"/>
      <c r="C29" s="773"/>
      <c r="D29" s="774"/>
      <c r="E29" s="774"/>
      <c r="F29" s="774"/>
      <c r="G29" s="774"/>
      <c r="H29" s="774"/>
      <c r="I29" s="774"/>
      <c r="J29" s="774"/>
      <c r="K29" s="774"/>
      <c r="L29" s="775"/>
      <c r="M29" s="784" t="s">
        <v>1039</v>
      </c>
      <c r="N29" s="784"/>
      <c r="O29" s="784"/>
      <c r="P29" s="784"/>
      <c r="Q29" s="539" t="s">
        <v>1040</v>
      </c>
      <c r="R29" s="784"/>
      <c r="S29" s="784"/>
      <c r="T29" s="784"/>
      <c r="U29" s="784"/>
      <c r="V29" s="784" t="s">
        <v>1041</v>
      </c>
      <c r="W29" s="784"/>
      <c r="X29" s="784"/>
      <c r="Y29" s="784"/>
      <c r="Z29" s="784"/>
      <c r="AA29" s="784"/>
      <c r="AB29" s="784"/>
      <c r="AC29" s="784"/>
      <c r="AD29" s="784"/>
      <c r="AE29" s="784"/>
      <c r="AF29" s="784"/>
      <c r="AG29" s="784"/>
      <c r="AH29" s="784"/>
      <c r="AI29" s="784"/>
      <c r="AJ29" s="784"/>
      <c r="AK29" s="785"/>
    </row>
    <row r="30" spans="2:37" x14ac:dyDescent="0.15">
      <c r="B30" s="799"/>
      <c r="C30" s="776"/>
      <c r="D30" s="777"/>
      <c r="E30" s="777"/>
      <c r="F30" s="777"/>
      <c r="G30" s="777"/>
      <c r="H30" s="777"/>
      <c r="I30" s="777"/>
      <c r="J30" s="777"/>
      <c r="K30" s="777"/>
      <c r="L30" s="778"/>
      <c r="M30" s="780"/>
      <c r="N30" s="780"/>
      <c r="O30" s="780"/>
      <c r="P30" s="780"/>
      <c r="Q30" s="780"/>
      <c r="R30" s="780"/>
      <c r="S30" s="780"/>
      <c r="T30" s="780"/>
      <c r="U30" s="780"/>
      <c r="V30" s="780"/>
      <c r="W30" s="780"/>
      <c r="X30" s="780"/>
      <c r="Y30" s="780"/>
      <c r="Z30" s="780"/>
      <c r="AA30" s="780"/>
      <c r="AB30" s="780"/>
      <c r="AC30" s="780"/>
      <c r="AD30" s="780"/>
      <c r="AE30" s="780"/>
      <c r="AF30" s="780"/>
      <c r="AG30" s="780"/>
      <c r="AH30" s="780"/>
      <c r="AI30" s="780"/>
      <c r="AJ30" s="780"/>
      <c r="AK30" s="781"/>
    </row>
    <row r="31" spans="2:37" ht="14.25" customHeight="1" x14ac:dyDescent="0.15">
      <c r="B31" s="799"/>
      <c r="C31" s="767" t="s">
        <v>1042</v>
      </c>
      <c r="D31" s="768"/>
      <c r="E31" s="768"/>
      <c r="F31" s="768"/>
      <c r="G31" s="768"/>
      <c r="H31" s="768"/>
      <c r="I31" s="768"/>
      <c r="J31" s="768"/>
      <c r="K31" s="768"/>
      <c r="L31" s="769"/>
      <c r="M31" s="750" t="s">
        <v>1017</v>
      </c>
      <c r="N31" s="750"/>
      <c r="O31" s="750"/>
      <c r="P31" s="750"/>
      <c r="Q31" s="751"/>
      <c r="R31" s="752"/>
      <c r="S31" s="753"/>
      <c r="T31" s="753"/>
      <c r="U31" s="753"/>
      <c r="V31" s="753"/>
      <c r="W31" s="753"/>
      <c r="X31" s="753"/>
      <c r="Y31" s="753"/>
      <c r="Z31" s="753"/>
      <c r="AA31" s="754"/>
      <c r="AB31" s="782" t="s">
        <v>1018</v>
      </c>
      <c r="AC31" s="779"/>
      <c r="AD31" s="779"/>
      <c r="AE31" s="779"/>
      <c r="AF31" s="783"/>
      <c r="AG31" s="752"/>
      <c r="AH31" s="753"/>
      <c r="AI31" s="753"/>
      <c r="AJ31" s="753"/>
      <c r="AK31" s="754"/>
    </row>
    <row r="32" spans="2:37" ht="13.5" customHeight="1" x14ac:dyDescent="0.15">
      <c r="B32" s="799"/>
      <c r="C32" s="802" t="s">
        <v>1073</v>
      </c>
      <c r="D32" s="803"/>
      <c r="E32" s="803"/>
      <c r="F32" s="803"/>
      <c r="G32" s="803"/>
      <c r="H32" s="803"/>
      <c r="I32" s="803"/>
      <c r="J32" s="803"/>
      <c r="K32" s="803"/>
      <c r="L32" s="804"/>
      <c r="M32" s="779" t="s">
        <v>1036</v>
      </c>
      <c r="N32" s="779"/>
      <c r="O32" s="779"/>
      <c r="P32" s="779"/>
      <c r="Q32" s="779"/>
      <c r="R32" s="779"/>
      <c r="S32" s="779"/>
      <c r="T32" s="638" t="s">
        <v>1037</v>
      </c>
      <c r="U32" s="779"/>
      <c r="V32" s="779"/>
      <c r="W32" s="779"/>
      <c r="X32" s="638" t="s">
        <v>1038</v>
      </c>
      <c r="Y32" s="779"/>
      <c r="Z32" s="779"/>
      <c r="AA32" s="779"/>
      <c r="AB32" s="779"/>
      <c r="AC32" s="779"/>
      <c r="AD32" s="779"/>
      <c r="AE32" s="779"/>
      <c r="AF32" s="779"/>
      <c r="AG32" s="779"/>
      <c r="AH32" s="779"/>
      <c r="AI32" s="779"/>
      <c r="AJ32" s="779"/>
      <c r="AK32" s="783"/>
    </row>
    <row r="33" spans="1:37" ht="14.25" customHeight="1" x14ac:dyDescent="0.15">
      <c r="B33" s="799"/>
      <c r="C33" s="805"/>
      <c r="D33" s="806"/>
      <c r="E33" s="806"/>
      <c r="F33" s="806"/>
      <c r="G33" s="806"/>
      <c r="H33" s="806"/>
      <c r="I33" s="806"/>
      <c r="J33" s="806"/>
      <c r="K33" s="806"/>
      <c r="L33" s="807"/>
      <c r="M33" s="784" t="s">
        <v>1039</v>
      </c>
      <c r="N33" s="784"/>
      <c r="O33" s="784"/>
      <c r="P33" s="784"/>
      <c r="Q33" s="539" t="s">
        <v>1040</v>
      </c>
      <c r="R33" s="784"/>
      <c r="S33" s="784"/>
      <c r="T33" s="784"/>
      <c r="U33" s="784"/>
      <c r="V33" s="784" t="s">
        <v>1041</v>
      </c>
      <c r="W33" s="784"/>
      <c r="X33" s="784"/>
      <c r="Y33" s="784"/>
      <c r="Z33" s="784"/>
      <c r="AA33" s="784"/>
      <c r="AB33" s="784"/>
      <c r="AC33" s="784"/>
      <c r="AD33" s="784"/>
      <c r="AE33" s="784"/>
      <c r="AF33" s="784"/>
      <c r="AG33" s="784"/>
      <c r="AH33" s="784"/>
      <c r="AI33" s="784"/>
      <c r="AJ33" s="784"/>
      <c r="AK33" s="785"/>
    </row>
    <row r="34" spans="1:37" x14ac:dyDescent="0.15">
      <c r="B34" s="799"/>
      <c r="C34" s="808"/>
      <c r="D34" s="809"/>
      <c r="E34" s="809"/>
      <c r="F34" s="809"/>
      <c r="G34" s="809"/>
      <c r="H34" s="809"/>
      <c r="I34" s="809"/>
      <c r="J34" s="809"/>
      <c r="K34" s="809"/>
      <c r="L34" s="810"/>
      <c r="M34" s="780"/>
      <c r="N34" s="780"/>
      <c r="O34" s="780"/>
      <c r="P34" s="780"/>
      <c r="Q34" s="780"/>
      <c r="R34" s="780"/>
      <c r="S34" s="780"/>
      <c r="T34" s="780"/>
      <c r="U34" s="780"/>
      <c r="V34" s="780"/>
      <c r="W34" s="780"/>
      <c r="X34" s="780"/>
      <c r="Y34" s="780"/>
      <c r="Z34" s="780"/>
      <c r="AA34" s="780"/>
      <c r="AB34" s="780"/>
      <c r="AC34" s="780"/>
      <c r="AD34" s="780"/>
      <c r="AE34" s="780"/>
      <c r="AF34" s="780"/>
      <c r="AG34" s="780"/>
      <c r="AH34" s="780"/>
      <c r="AI34" s="780"/>
      <c r="AJ34" s="780"/>
      <c r="AK34" s="781"/>
    </row>
    <row r="35" spans="1:37" ht="14.25" customHeight="1" x14ac:dyDescent="0.15">
      <c r="B35" s="799"/>
      <c r="C35" s="767" t="s">
        <v>1042</v>
      </c>
      <c r="D35" s="768"/>
      <c r="E35" s="768"/>
      <c r="F35" s="768"/>
      <c r="G35" s="768"/>
      <c r="H35" s="768"/>
      <c r="I35" s="768"/>
      <c r="J35" s="768"/>
      <c r="K35" s="768"/>
      <c r="L35" s="769"/>
      <c r="M35" s="750" t="s">
        <v>1017</v>
      </c>
      <c r="N35" s="750"/>
      <c r="O35" s="750"/>
      <c r="P35" s="750"/>
      <c r="Q35" s="751"/>
      <c r="R35" s="752"/>
      <c r="S35" s="753"/>
      <c r="T35" s="753"/>
      <c r="U35" s="753"/>
      <c r="V35" s="753"/>
      <c r="W35" s="753"/>
      <c r="X35" s="753"/>
      <c r="Y35" s="753"/>
      <c r="Z35" s="753"/>
      <c r="AA35" s="754"/>
      <c r="AB35" s="782" t="s">
        <v>1018</v>
      </c>
      <c r="AC35" s="779"/>
      <c r="AD35" s="779"/>
      <c r="AE35" s="779"/>
      <c r="AF35" s="783"/>
      <c r="AG35" s="752"/>
      <c r="AH35" s="753"/>
      <c r="AI35" s="753"/>
      <c r="AJ35" s="753"/>
      <c r="AK35" s="754"/>
    </row>
    <row r="36" spans="1:37" ht="14.25" customHeight="1" x14ac:dyDescent="0.15">
      <c r="B36" s="799"/>
      <c r="C36" s="767" t="s">
        <v>1023</v>
      </c>
      <c r="D36" s="768"/>
      <c r="E36" s="768"/>
      <c r="F36" s="768"/>
      <c r="G36" s="768"/>
      <c r="H36" s="768"/>
      <c r="I36" s="768"/>
      <c r="J36" s="768"/>
      <c r="K36" s="768"/>
      <c r="L36" s="769"/>
      <c r="M36" s="793"/>
      <c r="N36" s="793"/>
      <c r="O36" s="793"/>
      <c r="P36" s="793"/>
      <c r="Q36" s="793"/>
      <c r="R36" s="793"/>
      <c r="S36" s="793"/>
      <c r="T36" s="793"/>
      <c r="U36" s="793"/>
      <c r="V36" s="793"/>
      <c r="W36" s="793"/>
      <c r="X36" s="793"/>
      <c r="Y36" s="793"/>
      <c r="Z36" s="793"/>
      <c r="AA36" s="793"/>
      <c r="AB36" s="793"/>
      <c r="AC36" s="793"/>
      <c r="AD36" s="793"/>
      <c r="AE36" s="793"/>
      <c r="AF36" s="793"/>
      <c r="AG36" s="793"/>
      <c r="AH36" s="793"/>
      <c r="AI36" s="793"/>
      <c r="AJ36" s="793"/>
      <c r="AK36" s="794"/>
    </row>
    <row r="37" spans="1:37" ht="13.5" customHeight="1" x14ac:dyDescent="0.15">
      <c r="B37" s="799"/>
      <c r="C37" s="760" t="s">
        <v>1024</v>
      </c>
      <c r="D37" s="761"/>
      <c r="E37" s="761"/>
      <c r="F37" s="761"/>
      <c r="G37" s="761"/>
      <c r="H37" s="761"/>
      <c r="I37" s="761"/>
      <c r="J37" s="761"/>
      <c r="K37" s="761"/>
      <c r="L37" s="772"/>
      <c r="M37" s="779" t="s">
        <v>1036</v>
      </c>
      <c r="N37" s="779"/>
      <c r="O37" s="779"/>
      <c r="P37" s="779"/>
      <c r="Q37" s="779"/>
      <c r="R37" s="779"/>
      <c r="S37" s="779"/>
      <c r="T37" s="638" t="s">
        <v>1037</v>
      </c>
      <c r="U37" s="779"/>
      <c r="V37" s="779"/>
      <c r="W37" s="779"/>
      <c r="X37" s="638" t="s">
        <v>1038</v>
      </c>
      <c r="Y37" s="779"/>
      <c r="Z37" s="779"/>
      <c r="AA37" s="779"/>
      <c r="AB37" s="779"/>
      <c r="AC37" s="779"/>
      <c r="AD37" s="779"/>
      <c r="AE37" s="779"/>
      <c r="AF37" s="779"/>
      <c r="AG37" s="779"/>
      <c r="AH37" s="779"/>
      <c r="AI37" s="779"/>
      <c r="AJ37" s="779"/>
      <c r="AK37" s="783"/>
    </row>
    <row r="38" spans="1:37" ht="14.25" customHeight="1" x14ac:dyDescent="0.15">
      <c r="B38" s="799"/>
      <c r="C38" s="773"/>
      <c r="D38" s="774"/>
      <c r="E38" s="774"/>
      <c r="F38" s="774"/>
      <c r="G38" s="774"/>
      <c r="H38" s="774"/>
      <c r="I38" s="774"/>
      <c r="J38" s="774"/>
      <c r="K38" s="774"/>
      <c r="L38" s="775"/>
      <c r="M38" s="784" t="s">
        <v>1039</v>
      </c>
      <c r="N38" s="784"/>
      <c r="O38" s="784"/>
      <c r="P38" s="784"/>
      <c r="Q38" s="539" t="s">
        <v>1040</v>
      </c>
      <c r="R38" s="784"/>
      <c r="S38" s="784"/>
      <c r="T38" s="784"/>
      <c r="U38" s="784"/>
      <c r="V38" s="784" t="s">
        <v>1041</v>
      </c>
      <c r="W38" s="784"/>
      <c r="X38" s="784"/>
      <c r="Y38" s="784"/>
      <c r="Z38" s="784"/>
      <c r="AA38" s="784"/>
      <c r="AB38" s="784"/>
      <c r="AC38" s="784"/>
      <c r="AD38" s="784"/>
      <c r="AE38" s="784"/>
      <c r="AF38" s="784"/>
      <c r="AG38" s="784"/>
      <c r="AH38" s="784"/>
      <c r="AI38" s="784"/>
      <c r="AJ38" s="784"/>
      <c r="AK38" s="785"/>
    </row>
    <row r="39" spans="1:37" x14ac:dyDescent="0.15">
      <c r="B39" s="800"/>
      <c r="C39" s="776"/>
      <c r="D39" s="777"/>
      <c r="E39" s="777"/>
      <c r="F39" s="777"/>
      <c r="G39" s="777"/>
      <c r="H39" s="777"/>
      <c r="I39" s="777"/>
      <c r="J39" s="777"/>
      <c r="K39" s="777"/>
      <c r="L39" s="778"/>
      <c r="M39" s="780"/>
      <c r="N39" s="780"/>
      <c r="O39" s="780"/>
      <c r="P39" s="780"/>
      <c r="Q39" s="780"/>
      <c r="R39" s="780"/>
      <c r="S39" s="780"/>
      <c r="T39" s="780"/>
      <c r="U39" s="780"/>
      <c r="V39" s="780"/>
      <c r="W39" s="780"/>
      <c r="X39" s="780"/>
      <c r="Y39" s="780"/>
      <c r="Z39" s="780"/>
      <c r="AA39" s="780"/>
      <c r="AB39" s="780"/>
      <c r="AC39" s="780"/>
      <c r="AD39" s="780"/>
      <c r="AE39" s="780"/>
      <c r="AF39" s="780"/>
      <c r="AG39" s="780"/>
      <c r="AH39" s="780"/>
      <c r="AI39" s="780"/>
      <c r="AJ39" s="780"/>
      <c r="AK39" s="781"/>
    </row>
    <row r="40" spans="1:37" ht="13.5" customHeight="1" x14ac:dyDescent="0.15">
      <c r="B40" s="811" t="s">
        <v>1074</v>
      </c>
      <c r="C40" s="812" t="s">
        <v>1046</v>
      </c>
      <c r="D40" s="813"/>
      <c r="E40" s="813"/>
      <c r="F40" s="813"/>
      <c r="G40" s="813"/>
      <c r="H40" s="813"/>
      <c r="I40" s="813"/>
      <c r="J40" s="813"/>
      <c r="K40" s="813"/>
      <c r="L40" s="813"/>
      <c r="M40" s="816" t="s">
        <v>1047</v>
      </c>
      <c r="N40" s="790"/>
      <c r="O40" s="819" t="s">
        <v>1075</v>
      </c>
      <c r="P40" s="820"/>
      <c r="Q40" s="821"/>
      <c r="R40" s="752" t="s">
        <v>1048</v>
      </c>
      <c r="S40" s="753"/>
      <c r="T40" s="753"/>
      <c r="U40" s="753"/>
      <c r="V40" s="753"/>
      <c r="W40" s="753"/>
      <c r="X40" s="753"/>
      <c r="Y40" s="753"/>
      <c r="Z40" s="754"/>
      <c r="AA40" s="819" t="s">
        <v>1049</v>
      </c>
      <c r="AB40" s="820"/>
      <c r="AC40" s="820"/>
      <c r="AD40" s="820"/>
      <c r="AE40" s="820"/>
      <c r="AF40" s="821"/>
      <c r="AG40" s="819" t="s">
        <v>1050</v>
      </c>
      <c r="AH40" s="820"/>
      <c r="AI40" s="820"/>
      <c r="AJ40" s="820"/>
      <c r="AK40" s="821"/>
    </row>
    <row r="41" spans="1:37" ht="14.25" customHeight="1" x14ac:dyDescent="0.15">
      <c r="A41" s="453"/>
      <c r="B41" s="799"/>
      <c r="C41" s="814"/>
      <c r="D41" s="815"/>
      <c r="E41" s="815"/>
      <c r="F41" s="815"/>
      <c r="G41" s="815"/>
      <c r="H41" s="815"/>
      <c r="I41" s="815"/>
      <c r="J41" s="815"/>
      <c r="K41" s="815"/>
      <c r="L41" s="815"/>
      <c r="M41" s="817"/>
      <c r="N41" s="818"/>
      <c r="O41" s="832" t="s">
        <v>1076</v>
      </c>
      <c r="P41" s="833"/>
      <c r="Q41" s="834"/>
      <c r="R41" s="822"/>
      <c r="S41" s="823"/>
      <c r="T41" s="823"/>
      <c r="U41" s="823"/>
      <c r="V41" s="823"/>
      <c r="W41" s="823"/>
      <c r="X41" s="823"/>
      <c r="Y41" s="823"/>
      <c r="Z41" s="824"/>
      <c r="AA41" s="832" t="s">
        <v>1051</v>
      </c>
      <c r="AB41" s="833"/>
      <c r="AC41" s="833"/>
      <c r="AD41" s="833"/>
      <c r="AE41" s="833"/>
      <c r="AF41" s="834"/>
      <c r="AG41" s="835" t="s">
        <v>1052</v>
      </c>
      <c r="AH41" s="836"/>
      <c r="AI41" s="836"/>
      <c r="AJ41" s="836"/>
      <c r="AK41" s="837"/>
    </row>
    <row r="42" spans="1:37" ht="14.25" customHeight="1" x14ac:dyDescent="0.15">
      <c r="B42" s="799"/>
      <c r="C42" s="758" t="s">
        <v>1077</v>
      </c>
      <c r="D42" s="639"/>
      <c r="E42" s="829" t="s">
        <v>482</v>
      </c>
      <c r="F42" s="829"/>
      <c r="G42" s="829"/>
      <c r="H42" s="829"/>
      <c r="I42" s="829"/>
      <c r="J42" s="829"/>
      <c r="K42" s="829"/>
      <c r="L42" s="829"/>
      <c r="M42" s="816"/>
      <c r="N42" s="831"/>
      <c r="O42" s="838"/>
      <c r="P42" s="839"/>
      <c r="Q42" s="840"/>
      <c r="R42" s="640" t="s">
        <v>377</v>
      </c>
      <c r="S42" s="825" t="s">
        <v>1053</v>
      </c>
      <c r="T42" s="825"/>
      <c r="U42" s="641" t="s">
        <v>377</v>
      </c>
      <c r="V42" s="825" t="s">
        <v>1054</v>
      </c>
      <c r="W42" s="825"/>
      <c r="X42" s="641" t="s">
        <v>377</v>
      </c>
      <c r="Y42" s="825" t="s">
        <v>1055</v>
      </c>
      <c r="Z42" s="825"/>
      <c r="AA42" s="826"/>
      <c r="AB42" s="827"/>
      <c r="AC42" s="827"/>
      <c r="AD42" s="827"/>
      <c r="AE42" s="827"/>
      <c r="AF42" s="828"/>
      <c r="AG42" s="827"/>
      <c r="AH42" s="827"/>
      <c r="AI42" s="827"/>
      <c r="AJ42" s="827"/>
      <c r="AK42" s="828"/>
    </row>
    <row r="43" spans="1:37" ht="14.25" customHeight="1" x14ac:dyDescent="0.15">
      <c r="B43" s="799"/>
      <c r="C43" s="758"/>
      <c r="D43" s="639"/>
      <c r="E43" s="829" t="s">
        <v>484</v>
      </c>
      <c r="F43" s="830"/>
      <c r="G43" s="830"/>
      <c r="H43" s="830"/>
      <c r="I43" s="830"/>
      <c r="J43" s="830"/>
      <c r="K43" s="830"/>
      <c r="L43" s="830"/>
      <c r="M43" s="816"/>
      <c r="N43" s="831"/>
      <c r="O43" s="838"/>
      <c r="P43" s="839"/>
      <c r="Q43" s="840"/>
      <c r="R43" s="640" t="s">
        <v>377</v>
      </c>
      <c r="S43" s="825" t="s">
        <v>1053</v>
      </c>
      <c r="T43" s="825"/>
      <c r="U43" s="641" t="s">
        <v>377</v>
      </c>
      <c r="V43" s="825" t="s">
        <v>1054</v>
      </c>
      <c r="W43" s="825"/>
      <c r="X43" s="641" t="s">
        <v>377</v>
      </c>
      <c r="Y43" s="825" t="s">
        <v>1055</v>
      </c>
      <c r="Z43" s="825"/>
      <c r="AA43" s="826"/>
      <c r="AB43" s="827"/>
      <c r="AC43" s="827"/>
      <c r="AD43" s="827"/>
      <c r="AE43" s="827"/>
      <c r="AF43" s="828"/>
      <c r="AG43" s="827"/>
      <c r="AH43" s="827"/>
      <c r="AI43" s="827"/>
      <c r="AJ43" s="827"/>
      <c r="AK43" s="828"/>
    </row>
    <row r="44" spans="1:37" ht="14.25" customHeight="1" x14ac:dyDescent="0.15">
      <c r="B44" s="799"/>
      <c r="C44" s="758"/>
      <c r="D44" s="639"/>
      <c r="E44" s="829" t="s">
        <v>1078</v>
      </c>
      <c r="F44" s="830"/>
      <c r="G44" s="830"/>
      <c r="H44" s="830"/>
      <c r="I44" s="830"/>
      <c r="J44" s="830"/>
      <c r="K44" s="830"/>
      <c r="L44" s="830"/>
      <c r="M44" s="816"/>
      <c r="N44" s="831"/>
      <c r="O44" s="838"/>
      <c r="P44" s="839"/>
      <c r="Q44" s="840"/>
      <c r="R44" s="640" t="s">
        <v>377</v>
      </c>
      <c r="S44" s="825" t="s">
        <v>1053</v>
      </c>
      <c r="T44" s="825"/>
      <c r="U44" s="641" t="s">
        <v>377</v>
      </c>
      <c r="V44" s="825" t="s">
        <v>1054</v>
      </c>
      <c r="W44" s="825"/>
      <c r="X44" s="641" t="s">
        <v>377</v>
      </c>
      <c r="Y44" s="825" t="s">
        <v>1055</v>
      </c>
      <c r="Z44" s="825"/>
      <c r="AA44" s="826"/>
      <c r="AB44" s="827"/>
      <c r="AC44" s="827"/>
      <c r="AD44" s="827"/>
      <c r="AE44" s="827"/>
      <c r="AF44" s="828"/>
      <c r="AG44" s="827"/>
      <c r="AH44" s="827"/>
      <c r="AI44" s="827"/>
      <c r="AJ44" s="827"/>
      <c r="AK44" s="828"/>
    </row>
    <row r="45" spans="1:37" ht="14.25" customHeight="1" x14ac:dyDescent="0.15">
      <c r="B45" s="799"/>
      <c r="C45" s="758"/>
      <c r="D45" s="639"/>
      <c r="E45" s="829" t="s">
        <v>485</v>
      </c>
      <c r="F45" s="830"/>
      <c r="G45" s="830"/>
      <c r="H45" s="830"/>
      <c r="I45" s="830"/>
      <c r="J45" s="830"/>
      <c r="K45" s="830"/>
      <c r="L45" s="830"/>
      <c r="M45" s="816"/>
      <c r="N45" s="831"/>
      <c r="O45" s="838"/>
      <c r="P45" s="839"/>
      <c r="Q45" s="840"/>
      <c r="R45" s="640" t="s">
        <v>377</v>
      </c>
      <c r="S45" s="825" t="s">
        <v>1053</v>
      </c>
      <c r="T45" s="825"/>
      <c r="U45" s="641" t="s">
        <v>377</v>
      </c>
      <c r="V45" s="825" t="s">
        <v>1054</v>
      </c>
      <c r="W45" s="825"/>
      <c r="X45" s="641" t="s">
        <v>377</v>
      </c>
      <c r="Y45" s="825" t="s">
        <v>1055</v>
      </c>
      <c r="Z45" s="825"/>
      <c r="AA45" s="826"/>
      <c r="AB45" s="827"/>
      <c r="AC45" s="827"/>
      <c r="AD45" s="827"/>
      <c r="AE45" s="827"/>
      <c r="AF45" s="828"/>
      <c r="AG45" s="827"/>
      <c r="AH45" s="827"/>
      <c r="AI45" s="827"/>
      <c r="AJ45" s="827"/>
      <c r="AK45" s="828"/>
    </row>
    <row r="46" spans="1:37" ht="14.25" customHeight="1" x14ac:dyDescent="0.15">
      <c r="B46" s="799"/>
      <c r="C46" s="758"/>
      <c r="D46" s="639"/>
      <c r="E46" s="829" t="s">
        <v>486</v>
      </c>
      <c r="F46" s="830"/>
      <c r="G46" s="830"/>
      <c r="H46" s="830"/>
      <c r="I46" s="830"/>
      <c r="J46" s="830"/>
      <c r="K46" s="830"/>
      <c r="L46" s="830"/>
      <c r="M46" s="816"/>
      <c r="N46" s="831"/>
      <c r="O46" s="838"/>
      <c r="P46" s="839"/>
      <c r="Q46" s="840"/>
      <c r="R46" s="640" t="s">
        <v>377</v>
      </c>
      <c r="S46" s="825" t="s">
        <v>1053</v>
      </c>
      <c r="T46" s="825"/>
      <c r="U46" s="641" t="s">
        <v>377</v>
      </c>
      <c r="V46" s="825" t="s">
        <v>1054</v>
      </c>
      <c r="W46" s="825"/>
      <c r="X46" s="641" t="s">
        <v>377</v>
      </c>
      <c r="Y46" s="825" t="s">
        <v>1055</v>
      </c>
      <c r="Z46" s="825"/>
      <c r="AA46" s="826"/>
      <c r="AB46" s="827"/>
      <c r="AC46" s="827"/>
      <c r="AD46" s="827"/>
      <c r="AE46" s="827"/>
      <c r="AF46" s="828"/>
      <c r="AG46" s="827"/>
      <c r="AH46" s="827"/>
      <c r="AI46" s="827"/>
      <c r="AJ46" s="827"/>
      <c r="AK46" s="828"/>
    </row>
    <row r="47" spans="1:37" ht="14.25" customHeight="1" x14ac:dyDescent="0.15">
      <c r="B47" s="799"/>
      <c r="C47" s="758"/>
      <c r="D47" s="639"/>
      <c r="E47" s="843" t="s">
        <v>487</v>
      </c>
      <c r="F47" s="844"/>
      <c r="G47" s="844"/>
      <c r="H47" s="844"/>
      <c r="I47" s="844"/>
      <c r="J47" s="844"/>
      <c r="K47" s="844"/>
      <c r="L47" s="844"/>
      <c r="M47" s="816"/>
      <c r="N47" s="831"/>
      <c r="O47" s="838"/>
      <c r="P47" s="839"/>
      <c r="Q47" s="840"/>
      <c r="R47" s="640" t="s">
        <v>377</v>
      </c>
      <c r="S47" s="825" t="s">
        <v>1053</v>
      </c>
      <c r="T47" s="825"/>
      <c r="U47" s="641" t="s">
        <v>377</v>
      </c>
      <c r="V47" s="825" t="s">
        <v>1054</v>
      </c>
      <c r="W47" s="825"/>
      <c r="X47" s="641" t="s">
        <v>377</v>
      </c>
      <c r="Y47" s="825" t="s">
        <v>1055</v>
      </c>
      <c r="Z47" s="825"/>
      <c r="AA47" s="826"/>
      <c r="AB47" s="827"/>
      <c r="AC47" s="827"/>
      <c r="AD47" s="827"/>
      <c r="AE47" s="827"/>
      <c r="AF47" s="828"/>
      <c r="AG47" s="827"/>
      <c r="AH47" s="827"/>
      <c r="AI47" s="827"/>
      <c r="AJ47" s="827"/>
      <c r="AK47" s="828"/>
    </row>
    <row r="48" spans="1:37" ht="14.25" customHeight="1" x14ac:dyDescent="0.15">
      <c r="B48" s="799"/>
      <c r="C48" s="758"/>
      <c r="D48" s="639"/>
      <c r="E48" s="841" t="s">
        <v>1079</v>
      </c>
      <c r="F48" s="842"/>
      <c r="G48" s="842"/>
      <c r="H48" s="842"/>
      <c r="I48" s="842"/>
      <c r="J48" s="842"/>
      <c r="K48" s="842"/>
      <c r="L48" s="842"/>
      <c r="M48" s="816"/>
      <c r="N48" s="831"/>
      <c r="O48" s="838"/>
      <c r="P48" s="839"/>
      <c r="Q48" s="840"/>
      <c r="R48" s="640" t="s">
        <v>377</v>
      </c>
      <c r="S48" s="825" t="s">
        <v>1053</v>
      </c>
      <c r="T48" s="825"/>
      <c r="U48" s="641" t="s">
        <v>377</v>
      </c>
      <c r="V48" s="825" t="s">
        <v>1054</v>
      </c>
      <c r="W48" s="825"/>
      <c r="X48" s="641" t="s">
        <v>377</v>
      </c>
      <c r="Y48" s="825" t="s">
        <v>1055</v>
      </c>
      <c r="Z48" s="825"/>
      <c r="AA48" s="826"/>
      <c r="AB48" s="827"/>
      <c r="AC48" s="827"/>
      <c r="AD48" s="827"/>
      <c r="AE48" s="827"/>
      <c r="AF48" s="828"/>
      <c r="AG48" s="827"/>
      <c r="AH48" s="827"/>
      <c r="AI48" s="827"/>
      <c r="AJ48" s="827"/>
      <c r="AK48" s="828"/>
    </row>
    <row r="49" spans="2:37" ht="14.25" customHeight="1" x14ac:dyDescent="0.15">
      <c r="B49" s="799"/>
      <c r="C49" s="758"/>
      <c r="D49" s="642"/>
      <c r="E49" s="841" t="s">
        <v>1080</v>
      </c>
      <c r="F49" s="847"/>
      <c r="G49" s="847"/>
      <c r="H49" s="847"/>
      <c r="I49" s="847"/>
      <c r="J49" s="847"/>
      <c r="K49" s="847"/>
      <c r="L49" s="847"/>
      <c r="M49" s="816"/>
      <c r="N49" s="831"/>
      <c r="O49" s="838"/>
      <c r="P49" s="839"/>
      <c r="Q49" s="840"/>
      <c r="R49" s="640" t="s">
        <v>377</v>
      </c>
      <c r="S49" s="825" t="s">
        <v>1053</v>
      </c>
      <c r="T49" s="825"/>
      <c r="U49" s="641" t="s">
        <v>377</v>
      </c>
      <c r="V49" s="825" t="s">
        <v>1054</v>
      </c>
      <c r="W49" s="825"/>
      <c r="X49" s="641" t="s">
        <v>377</v>
      </c>
      <c r="Y49" s="825" t="s">
        <v>1055</v>
      </c>
      <c r="Z49" s="825"/>
      <c r="AA49" s="826"/>
      <c r="AB49" s="827"/>
      <c r="AC49" s="827"/>
      <c r="AD49" s="827"/>
      <c r="AE49" s="827"/>
      <c r="AF49" s="828"/>
      <c r="AG49" s="827"/>
      <c r="AH49" s="827"/>
      <c r="AI49" s="827"/>
      <c r="AJ49" s="827"/>
      <c r="AK49" s="828"/>
    </row>
    <row r="50" spans="2:37" ht="14.25" customHeight="1" x14ac:dyDescent="0.15">
      <c r="B50" s="799"/>
      <c r="C50" s="758"/>
      <c r="D50" s="642"/>
      <c r="E50" s="845" t="s">
        <v>490</v>
      </c>
      <c r="F50" s="846"/>
      <c r="G50" s="846"/>
      <c r="H50" s="846"/>
      <c r="I50" s="846"/>
      <c r="J50" s="846"/>
      <c r="K50" s="846"/>
      <c r="L50" s="846"/>
      <c r="M50" s="816"/>
      <c r="N50" s="831"/>
      <c r="O50" s="838"/>
      <c r="P50" s="839"/>
      <c r="Q50" s="840"/>
      <c r="R50" s="640" t="s">
        <v>377</v>
      </c>
      <c r="S50" s="825" t="s">
        <v>1053</v>
      </c>
      <c r="T50" s="825"/>
      <c r="U50" s="641" t="s">
        <v>377</v>
      </c>
      <c r="V50" s="825" t="s">
        <v>1054</v>
      </c>
      <c r="W50" s="825"/>
      <c r="X50" s="641" t="s">
        <v>377</v>
      </c>
      <c r="Y50" s="825" t="s">
        <v>1055</v>
      </c>
      <c r="Z50" s="825"/>
      <c r="AA50" s="826"/>
      <c r="AB50" s="827"/>
      <c r="AC50" s="827"/>
      <c r="AD50" s="827"/>
      <c r="AE50" s="827"/>
      <c r="AF50" s="828"/>
      <c r="AG50" s="827"/>
      <c r="AH50" s="827"/>
      <c r="AI50" s="827"/>
      <c r="AJ50" s="827"/>
      <c r="AK50" s="828"/>
    </row>
    <row r="51" spans="2:37" ht="14.25" customHeight="1" thickBot="1" x14ac:dyDescent="0.2">
      <c r="B51" s="799"/>
      <c r="C51" s="758"/>
      <c r="D51" s="642"/>
      <c r="E51" s="849" t="s">
        <v>491</v>
      </c>
      <c r="F51" s="850"/>
      <c r="G51" s="850"/>
      <c r="H51" s="850"/>
      <c r="I51" s="850"/>
      <c r="J51" s="850"/>
      <c r="K51" s="850"/>
      <c r="L51" s="850"/>
      <c r="M51" s="816"/>
      <c r="N51" s="831"/>
      <c r="O51" s="838"/>
      <c r="P51" s="839"/>
      <c r="Q51" s="840"/>
      <c r="R51" s="640" t="s">
        <v>377</v>
      </c>
      <c r="S51" s="825" t="s">
        <v>1053</v>
      </c>
      <c r="T51" s="825"/>
      <c r="U51" s="641" t="s">
        <v>377</v>
      </c>
      <c r="V51" s="825" t="s">
        <v>1054</v>
      </c>
      <c r="W51" s="825"/>
      <c r="X51" s="641" t="s">
        <v>377</v>
      </c>
      <c r="Y51" s="825" t="s">
        <v>1055</v>
      </c>
      <c r="Z51" s="825"/>
      <c r="AA51" s="826"/>
      <c r="AB51" s="827"/>
      <c r="AC51" s="827"/>
      <c r="AD51" s="827"/>
      <c r="AE51" s="827"/>
      <c r="AF51" s="828"/>
      <c r="AG51" s="827"/>
      <c r="AH51" s="827"/>
      <c r="AI51" s="827"/>
      <c r="AJ51" s="827"/>
      <c r="AK51" s="828"/>
    </row>
    <row r="52" spans="2:37" ht="14.25" customHeight="1" thickTop="1" x14ac:dyDescent="0.15">
      <c r="B52" s="799"/>
      <c r="C52" s="758"/>
      <c r="D52" s="643"/>
      <c r="E52" s="848" t="s">
        <v>1081</v>
      </c>
      <c r="F52" s="848"/>
      <c r="G52" s="848"/>
      <c r="H52" s="848"/>
      <c r="I52" s="848"/>
      <c r="J52" s="848"/>
      <c r="K52" s="848"/>
      <c r="L52" s="848"/>
      <c r="M52" s="816"/>
      <c r="N52" s="831"/>
      <c r="O52" s="838"/>
      <c r="P52" s="839"/>
      <c r="Q52" s="840"/>
      <c r="R52" s="640" t="s">
        <v>377</v>
      </c>
      <c r="S52" s="825" t="s">
        <v>1053</v>
      </c>
      <c r="T52" s="825"/>
      <c r="U52" s="641" t="s">
        <v>377</v>
      </c>
      <c r="V52" s="825" t="s">
        <v>1054</v>
      </c>
      <c r="W52" s="825"/>
      <c r="X52" s="641" t="s">
        <v>377</v>
      </c>
      <c r="Y52" s="825" t="s">
        <v>1055</v>
      </c>
      <c r="Z52" s="825"/>
      <c r="AA52" s="826"/>
      <c r="AB52" s="827"/>
      <c r="AC52" s="827"/>
      <c r="AD52" s="827"/>
      <c r="AE52" s="827"/>
      <c r="AF52" s="828"/>
      <c r="AG52" s="827"/>
      <c r="AH52" s="827"/>
      <c r="AI52" s="827"/>
      <c r="AJ52" s="827"/>
      <c r="AK52" s="828"/>
    </row>
    <row r="53" spans="2:37" ht="14.25" customHeight="1" x14ac:dyDescent="0.15">
      <c r="B53" s="799"/>
      <c r="C53" s="758"/>
      <c r="D53" s="639"/>
      <c r="E53" s="843" t="s">
        <v>1082</v>
      </c>
      <c r="F53" s="844"/>
      <c r="G53" s="844"/>
      <c r="H53" s="844"/>
      <c r="I53" s="844"/>
      <c r="J53" s="844"/>
      <c r="K53" s="844"/>
      <c r="L53" s="844"/>
      <c r="M53" s="816"/>
      <c r="N53" s="831"/>
      <c r="O53" s="838"/>
      <c r="P53" s="839"/>
      <c r="Q53" s="840"/>
      <c r="R53" s="640" t="s">
        <v>377</v>
      </c>
      <c r="S53" s="825" t="s">
        <v>1053</v>
      </c>
      <c r="T53" s="825"/>
      <c r="U53" s="641" t="s">
        <v>377</v>
      </c>
      <c r="V53" s="825" t="s">
        <v>1054</v>
      </c>
      <c r="W53" s="825"/>
      <c r="X53" s="641" t="s">
        <v>377</v>
      </c>
      <c r="Y53" s="825" t="s">
        <v>1055</v>
      </c>
      <c r="Z53" s="825"/>
      <c r="AA53" s="826"/>
      <c r="AB53" s="827"/>
      <c r="AC53" s="827"/>
      <c r="AD53" s="827"/>
      <c r="AE53" s="827"/>
      <c r="AF53" s="828"/>
      <c r="AG53" s="827"/>
      <c r="AH53" s="827"/>
      <c r="AI53" s="827"/>
      <c r="AJ53" s="827"/>
      <c r="AK53" s="828"/>
    </row>
    <row r="54" spans="2:37" ht="14.25" customHeight="1" x14ac:dyDescent="0.15">
      <c r="B54" s="799"/>
      <c r="C54" s="759"/>
      <c r="D54" s="639"/>
      <c r="E54" s="843" t="s">
        <v>1083</v>
      </c>
      <c r="F54" s="844"/>
      <c r="G54" s="844"/>
      <c r="H54" s="844"/>
      <c r="I54" s="844"/>
      <c r="J54" s="844"/>
      <c r="K54" s="844"/>
      <c r="L54" s="844"/>
      <c r="M54" s="816"/>
      <c r="N54" s="831"/>
      <c r="O54" s="838"/>
      <c r="P54" s="839"/>
      <c r="Q54" s="840"/>
      <c r="R54" s="640" t="s">
        <v>377</v>
      </c>
      <c r="S54" s="825" t="s">
        <v>1053</v>
      </c>
      <c r="T54" s="825"/>
      <c r="U54" s="641" t="s">
        <v>377</v>
      </c>
      <c r="V54" s="825" t="s">
        <v>1054</v>
      </c>
      <c r="W54" s="825"/>
      <c r="X54" s="641" t="s">
        <v>377</v>
      </c>
      <c r="Y54" s="825" t="s">
        <v>1055</v>
      </c>
      <c r="Z54" s="825"/>
      <c r="AA54" s="826"/>
      <c r="AB54" s="827"/>
      <c r="AC54" s="827"/>
      <c r="AD54" s="827"/>
      <c r="AE54" s="827"/>
      <c r="AF54" s="828"/>
      <c r="AG54" s="827"/>
      <c r="AH54" s="827"/>
      <c r="AI54" s="827"/>
      <c r="AJ54" s="827"/>
      <c r="AK54" s="828"/>
    </row>
    <row r="55" spans="2:37" ht="14.25" customHeight="1" x14ac:dyDescent="0.15">
      <c r="B55" s="644"/>
      <c r="C55" s="792" t="s">
        <v>1084</v>
      </c>
      <c r="D55" s="793"/>
      <c r="E55" s="793"/>
      <c r="F55" s="793"/>
      <c r="G55" s="793"/>
      <c r="H55" s="793"/>
      <c r="I55" s="793"/>
      <c r="J55" s="793"/>
      <c r="K55" s="793"/>
      <c r="L55" s="793"/>
      <c r="M55" s="816"/>
      <c r="N55" s="831"/>
      <c r="O55" s="838"/>
      <c r="P55" s="839"/>
      <c r="Q55" s="840"/>
      <c r="R55" s="640" t="s">
        <v>377</v>
      </c>
      <c r="S55" s="825" t="s">
        <v>1053</v>
      </c>
      <c r="T55" s="825"/>
      <c r="U55" s="641" t="s">
        <v>377</v>
      </c>
      <c r="V55" s="825" t="s">
        <v>1054</v>
      </c>
      <c r="W55" s="825"/>
      <c r="X55" s="641" t="s">
        <v>377</v>
      </c>
      <c r="Y55" s="825" t="s">
        <v>1055</v>
      </c>
      <c r="Z55" s="825"/>
      <c r="AA55" s="826"/>
      <c r="AB55" s="827"/>
      <c r="AC55" s="827"/>
      <c r="AD55" s="827"/>
      <c r="AE55" s="827"/>
      <c r="AF55" s="828"/>
      <c r="AG55" s="827"/>
      <c r="AH55" s="827"/>
      <c r="AI55" s="827"/>
      <c r="AJ55" s="827"/>
      <c r="AK55" s="828"/>
    </row>
    <row r="56" spans="2:37" ht="14.25" customHeight="1" x14ac:dyDescent="0.15">
      <c r="B56" s="644"/>
      <c r="C56" s="792" t="s">
        <v>1085</v>
      </c>
      <c r="D56" s="793"/>
      <c r="E56" s="793"/>
      <c r="F56" s="793"/>
      <c r="G56" s="793"/>
      <c r="H56" s="793"/>
      <c r="I56" s="793"/>
      <c r="J56" s="793"/>
      <c r="K56" s="793"/>
      <c r="L56" s="793"/>
      <c r="M56" s="816"/>
      <c r="N56" s="831"/>
      <c r="O56" s="838"/>
      <c r="P56" s="839"/>
      <c r="Q56" s="840"/>
      <c r="R56" s="640" t="s">
        <v>377</v>
      </c>
      <c r="S56" s="825" t="s">
        <v>1053</v>
      </c>
      <c r="T56" s="825"/>
      <c r="U56" s="641" t="s">
        <v>377</v>
      </c>
      <c r="V56" s="825" t="s">
        <v>1054</v>
      </c>
      <c r="W56" s="825"/>
      <c r="X56" s="641" t="s">
        <v>377</v>
      </c>
      <c r="Y56" s="825" t="s">
        <v>1055</v>
      </c>
      <c r="Z56" s="825"/>
      <c r="AA56" s="826"/>
      <c r="AB56" s="827"/>
      <c r="AC56" s="827"/>
      <c r="AD56" s="827"/>
      <c r="AE56" s="827"/>
      <c r="AF56" s="828"/>
      <c r="AG56" s="827"/>
      <c r="AH56" s="827"/>
      <c r="AI56" s="827"/>
      <c r="AJ56" s="827"/>
      <c r="AK56" s="828"/>
    </row>
    <row r="57" spans="2:37" ht="14.25" customHeight="1" x14ac:dyDescent="0.15">
      <c r="B57" s="792" t="s">
        <v>1025</v>
      </c>
      <c r="C57" s="793"/>
      <c r="D57" s="793"/>
      <c r="E57" s="793"/>
      <c r="F57" s="793"/>
      <c r="G57" s="793"/>
      <c r="H57" s="793"/>
      <c r="I57" s="793"/>
      <c r="J57" s="793"/>
      <c r="K57" s="791"/>
      <c r="L57" s="789"/>
      <c r="M57" s="789"/>
      <c r="N57" s="789"/>
      <c r="O57" s="789"/>
      <c r="P57" s="789"/>
      <c r="Q57" s="789"/>
      <c r="R57" s="789"/>
      <c r="S57" s="789"/>
      <c r="T57" s="790"/>
      <c r="U57" s="860"/>
      <c r="V57" s="861"/>
      <c r="W57" s="861"/>
      <c r="X57" s="861"/>
      <c r="Y57" s="861"/>
      <c r="Z57" s="861"/>
      <c r="AA57" s="862"/>
      <c r="AB57" s="862"/>
      <c r="AC57" s="862"/>
      <c r="AD57" s="862"/>
      <c r="AE57" s="862"/>
      <c r="AF57" s="862"/>
      <c r="AG57" s="861"/>
      <c r="AH57" s="861"/>
      <c r="AI57" s="861"/>
      <c r="AJ57" s="861"/>
      <c r="AK57" s="863"/>
    </row>
    <row r="58" spans="2:37" ht="14.25" customHeight="1" x14ac:dyDescent="0.15">
      <c r="B58" s="864" t="s">
        <v>1056</v>
      </c>
      <c r="C58" s="865"/>
      <c r="D58" s="865"/>
      <c r="E58" s="865"/>
      <c r="F58" s="865"/>
      <c r="G58" s="865"/>
      <c r="H58" s="865"/>
      <c r="I58" s="865"/>
      <c r="J58" s="865"/>
      <c r="K58" s="795"/>
      <c r="L58" s="796"/>
      <c r="M58" s="796"/>
      <c r="N58" s="796"/>
      <c r="O58" s="796"/>
      <c r="P58" s="796"/>
      <c r="Q58" s="796"/>
      <c r="R58" s="796"/>
      <c r="S58" s="796"/>
      <c r="T58" s="797"/>
      <c r="U58" s="866"/>
      <c r="V58" s="867"/>
      <c r="W58" s="867"/>
      <c r="X58" s="867"/>
      <c r="Y58" s="867"/>
      <c r="Z58" s="867"/>
      <c r="AA58" s="867"/>
      <c r="AB58" s="867"/>
      <c r="AC58" s="867"/>
      <c r="AD58" s="867"/>
      <c r="AE58" s="867"/>
      <c r="AF58" s="867"/>
      <c r="AG58" s="867"/>
      <c r="AH58" s="867"/>
      <c r="AI58" s="867"/>
      <c r="AJ58" s="867"/>
      <c r="AK58" s="868"/>
    </row>
    <row r="59" spans="2:37" ht="14.25" customHeight="1" x14ac:dyDescent="0.15">
      <c r="B59" s="757" t="s">
        <v>1057</v>
      </c>
      <c r="C59" s="791" t="s">
        <v>1058</v>
      </c>
      <c r="D59" s="789"/>
      <c r="E59" s="789"/>
      <c r="F59" s="789"/>
      <c r="G59" s="789"/>
      <c r="H59" s="789"/>
      <c r="I59" s="789"/>
      <c r="J59" s="789"/>
      <c r="K59" s="789"/>
      <c r="L59" s="789"/>
      <c r="M59" s="789"/>
      <c r="N59" s="789"/>
      <c r="O59" s="789"/>
      <c r="P59" s="789"/>
      <c r="Q59" s="789"/>
      <c r="R59" s="789"/>
      <c r="S59" s="789"/>
      <c r="T59" s="789"/>
      <c r="U59" s="791" t="s">
        <v>1059</v>
      </c>
      <c r="V59" s="789"/>
      <c r="W59" s="789"/>
      <c r="X59" s="789"/>
      <c r="Y59" s="789"/>
      <c r="Z59" s="789"/>
      <c r="AA59" s="789"/>
      <c r="AB59" s="789"/>
      <c r="AC59" s="789"/>
      <c r="AD59" s="789"/>
      <c r="AE59" s="789"/>
      <c r="AF59" s="789"/>
      <c r="AG59" s="789"/>
      <c r="AH59" s="789"/>
      <c r="AI59" s="789"/>
      <c r="AJ59" s="789"/>
      <c r="AK59" s="790"/>
    </row>
    <row r="60" spans="2:37" x14ac:dyDescent="0.15">
      <c r="B60" s="758"/>
      <c r="C60" s="814"/>
      <c r="D60" s="851"/>
      <c r="E60" s="851"/>
      <c r="F60" s="851"/>
      <c r="G60" s="851"/>
      <c r="H60" s="851"/>
      <c r="I60" s="851"/>
      <c r="J60" s="851"/>
      <c r="K60" s="851"/>
      <c r="L60" s="851"/>
      <c r="M60" s="851"/>
      <c r="N60" s="851"/>
      <c r="O60" s="851"/>
      <c r="P60" s="851"/>
      <c r="Q60" s="851"/>
      <c r="R60" s="851"/>
      <c r="S60" s="851"/>
      <c r="T60" s="851"/>
      <c r="U60" s="814"/>
      <c r="V60" s="851"/>
      <c r="W60" s="851"/>
      <c r="X60" s="851"/>
      <c r="Y60" s="851"/>
      <c r="Z60" s="851"/>
      <c r="AA60" s="851"/>
      <c r="AB60" s="851"/>
      <c r="AC60" s="851"/>
      <c r="AD60" s="851"/>
      <c r="AE60" s="851"/>
      <c r="AF60" s="851"/>
      <c r="AG60" s="851"/>
      <c r="AH60" s="851"/>
      <c r="AI60" s="851"/>
      <c r="AJ60" s="851"/>
      <c r="AK60" s="855"/>
    </row>
    <row r="61" spans="2:37" x14ac:dyDescent="0.15">
      <c r="B61" s="758"/>
      <c r="C61" s="852"/>
      <c r="D61" s="815"/>
      <c r="E61" s="815"/>
      <c r="F61" s="815"/>
      <c r="G61" s="815"/>
      <c r="H61" s="815"/>
      <c r="I61" s="815"/>
      <c r="J61" s="815"/>
      <c r="K61" s="815"/>
      <c r="L61" s="815"/>
      <c r="M61" s="815"/>
      <c r="N61" s="815"/>
      <c r="O61" s="815"/>
      <c r="P61" s="815"/>
      <c r="Q61" s="815"/>
      <c r="R61" s="815"/>
      <c r="S61" s="815"/>
      <c r="T61" s="815"/>
      <c r="U61" s="852"/>
      <c r="V61" s="815"/>
      <c r="W61" s="815"/>
      <c r="X61" s="815"/>
      <c r="Y61" s="815"/>
      <c r="Z61" s="815"/>
      <c r="AA61" s="815"/>
      <c r="AB61" s="815"/>
      <c r="AC61" s="815"/>
      <c r="AD61" s="815"/>
      <c r="AE61" s="815"/>
      <c r="AF61" s="815"/>
      <c r="AG61" s="815"/>
      <c r="AH61" s="815"/>
      <c r="AI61" s="815"/>
      <c r="AJ61" s="815"/>
      <c r="AK61" s="856"/>
    </row>
    <row r="62" spans="2:37" x14ac:dyDescent="0.15">
      <c r="B62" s="758"/>
      <c r="C62" s="852"/>
      <c r="D62" s="815"/>
      <c r="E62" s="815"/>
      <c r="F62" s="815"/>
      <c r="G62" s="815"/>
      <c r="H62" s="815"/>
      <c r="I62" s="815"/>
      <c r="J62" s="815"/>
      <c r="K62" s="815"/>
      <c r="L62" s="815"/>
      <c r="M62" s="815"/>
      <c r="N62" s="815"/>
      <c r="O62" s="815"/>
      <c r="P62" s="815"/>
      <c r="Q62" s="815"/>
      <c r="R62" s="815"/>
      <c r="S62" s="815"/>
      <c r="T62" s="815"/>
      <c r="U62" s="852"/>
      <c r="V62" s="815"/>
      <c r="W62" s="815"/>
      <c r="X62" s="815"/>
      <c r="Y62" s="815"/>
      <c r="Z62" s="815"/>
      <c r="AA62" s="815"/>
      <c r="AB62" s="815"/>
      <c r="AC62" s="815"/>
      <c r="AD62" s="815"/>
      <c r="AE62" s="815"/>
      <c r="AF62" s="815"/>
      <c r="AG62" s="815"/>
      <c r="AH62" s="815"/>
      <c r="AI62" s="815"/>
      <c r="AJ62" s="815"/>
      <c r="AK62" s="856"/>
    </row>
    <row r="63" spans="2:37" x14ac:dyDescent="0.15">
      <c r="B63" s="759"/>
      <c r="C63" s="853"/>
      <c r="D63" s="854"/>
      <c r="E63" s="854"/>
      <c r="F63" s="854"/>
      <c r="G63" s="854"/>
      <c r="H63" s="854"/>
      <c r="I63" s="854"/>
      <c r="J63" s="854"/>
      <c r="K63" s="854"/>
      <c r="L63" s="854"/>
      <c r="M63" s="854"/>
      <c r="N63" s="854"/>
      <c r="O63" s="854"/>
      <c r="P63" s="854"/>
      <c r="Q63" s="854"/>
      <c r="R63" s="854"/>
      <c r="S63" s="854"/>
      <c r="T63" s="854"/>
      <c r="U63" s="853"/>
      <c r="V63" s="854"/>
      <c r="W63" s="854"/>
      <c r="X63" s="854"/>
      <c r="Y63" s="854"/>
      <c r="Z63" s="854"/>
      <c r="AA63" s="854"/>
      <c r="AB63" s="854"/>
      <c r="AC63" s="854"/>
      <c r="AD63" s="854"/>
      <c r="AE63" s="854"/>
      <c r="AF63" s="854"/>
      <c r="AG63" s="854"/>
      <c r="AH63" s="854"/>
      <c r="AI63" s="854"/>
      <c r="AJ63" s="854"/>
      <c r="AK63" s="857"/>
    </row>
    <row r="64" spans="2:37" ht="14.25" customHeight="1" x14ac:dyDescent="0.15">
      <c r="B64" s="749" t="s">
        <v>1060</v>
      </c>
      <c r="C64" s="750"/>
      <c r="D64" s="750"/>
      <c r="E64" s="750"/>
      <c r="F64" s="751"/>
      <c r="G64" s="858" t="s">
        <v>1026</v>
      </c>
      <c r="H64" s="858"/>
      <c r="I64" s="858"/>
      <c r="J64" s="858"/>
      <c r="K64" s="858"/>
      <c r="L64" s="858"/>
      <c r="M64" s="858"/>
      <c r="N64" s="858"/>
      <c r="O64" s="858"/>
      <c r="P64" s="858"/>
      <c r="Q64" s="858"/>
      <c r="R64" s="858"/>
      <c r="S64" s="858"/>
      <c r="T64" s="858"/>
      <c r="U64" s="859"/>
      <c r="V64" s="859"/>
      <c r="W64" s="859"/>
      <c r="X64" s="859"/>
      <c r="Y64" s="859"/>
      <c r="Z64" s="859"/>
      <c r="AA64" s="859"/>
      <c r="AB64" s="859"/>
      <c r="AC64" s="859"/>
      <c r="AD64" s="859"/>
      <c r="AE64" s="859"/>
      <c r="AF64" s="859"/>
      <c r="AG64" s="859"/>
      <c r="AH64" s="859"/>
      <c r="AI64" s="859"/>
      <c r="AJ64" s="859"/>
      <c r="AK64" s="859"/>
    </row>
    <row r="66" spans="2:5" x14ac:dyDescent="0.15">
      <c r="B66" s="571" t="s">
        <v>1086</v>
      </c>
    </row>
    <row r="67" spans="2:5" x14ac:dyDescent="0.15">
      <c r="B67" s="571" t="s">
        <v>1087</v>
      </c>
    </row>
    <row r="68" spans="2:5" x14ac:dyDescent="0.15">
      <c r="B68" s="571" t="s">
        <v>1088</v>
      </c>
    </row>
    <row r="69" spans="2:5" x14ac:dyDescent="0.15">
      <c r="B69" s="571" t="s">
        <v>1089</v>
      </c>
    </row>
    <row r="70" spans="2:5" x14ac:dyDescent="0.15">
      <c r="B70" s="571" t="s">
        <v>1061</v>
      </c>
    </row>
    <row r="71" spans="2:5" x14ac:dyDescent="0.15">
      <c r="B71" s="571" t="s">
        <v>1090</v>
      </c>
    </row>
    <row r="72" spans="2:5" x14ac:dyDescent="0.15">
      <c r="B72" s="571" t="s">
        <v>1091</v>
      </c>
    </row>
    <row r="73" spans="2:5" x14ac:dyDescent="0.15">
      <c r="B73" s="571"/>
      <c r="E73" s="434" t="s">
        <v>1062</v>
      </c>
    </row>
    <row r="74" spans="2:5" x14ac:dyDescent="0.15">
      <c r="B74" s="571" t="s">
        <v>1063</v>
      </c>
    </row>
    <row r="75" spans="2:5" x14ac:dyDescent="0.15">
      <c r="B75" s="571" t="s">
        <v>1092</v>
      </c>
    </row>
    <row r="76" spans="2:5" x14ac:dyDescent="0.15">
      <c r="E76" s="571" t="s">
        <v>1093</v>
      </c>
    </row>
    <row r="87" spans="2:2" ht="12.75" customHeight="1" x14ac:dyDescent="0.15">
      <c r="B87" s="645"/>
    </row>
    <row r="88" spans="2:2" ht="12.75" customHeight="1" x14ac:dyDescent="0.15">
      <c r="B88" s="645" t="s">
        <v>1094</v>
      </c>
    </row>
    <row r="89" spans="2:2" ht="12.75" customHeight="1" x14ac:dyDescent="0.15">
      <c r="B89" s="645" t="s">
        <v>1095</v>
      </c>
    </row>
    <row r="90" spans="2:2" ht="12.75" customHeight="1" x14ac:dyDescent="0.15">
      <c r="B90" s="645" t="s">
        <v>1096</v>
      </c>
    </row>
    <row r="91" spans="2:2" ht="12.75" customHeight="1" x14ac:dyDescent="0.15">
      <c r="B91" s="645" t="s">
        <v>1097</v>
      </c>
    </row>
    <row r="92" spans="2:2" ht="12.75" customHeight="1" x14ac:dyDescent="0.15">
      <c r="B92" s="645" t="s">
        <v>1098</v>
      </c>
    </row>
    <row r="93" spans="2:2" ht="12.75" customHeight="1" x14ac:dyDescent="0.15">
      <c r="B93" s="645" t="s">
        <v>1099</v>
      </c>
    </row>
    <row r="94" spans="2:2" ht="12.75" customHeight="1" x14ac:dyDescent="0.15">
      <c r="B94" s="645" t="s">
        <v>1100</v>
      </c>
    </row>
    <row r="95" spans="2:2" ht="12.75" customHeight="1" x14ac:dyDescent="0.15">
      <c r="B95" s="645" t="s">
        <v>1101</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43" spans="1:1" x14ac:dyDescent="0.15">
      <c r="A143" s="461"/>
    </row>
    <row r="179" spans="1:1" x14ac:dyDescent="0.15">
      <c r="A179" s="646"/>
    </row>
    <row r="230" spans="1:1" x14ac:dyDescent="0.15">
      <c r="A230" s="646"/>
    </row>
    <row r="279" spans="1:1" x14ac:dyDescent="0.15">
      <c r="A279" s="646"/>
    </row>
    <row r="306" spans="1:1" x14ac:dyDescent="0.15">
      <c r="A306" s="461"/>
    </row>
    <row r="356" spans="1:1" x14ac:dyDescent="0.15">
      <c r="A356" s="646"/>
    </row>
    <row r="380" spans="1:1" x14ac:dyDescent="0.15">
      <c r="A380" s="461"/>
    </row>
    <row r="408" spans="1:1" x14ac:dyDescent="0.15">
      <c r="A408" s="461"/>
    </row>
    <row r="436" spans="1:1" x14ac:dyDescent="0.15">
      <c r="A436" s="461"/>
    </row>
    <row r="460" spans="1:1" x14ac:dyDescent="0.15">
      <c r="A460" s="461"/>
    </row>
    <row r="489" spans="1:1" x14ac:dyDescent="0.15">
      <c r="A489" s="461"/>
    </row>
    <row r="518" spans="1:1" x14ac:dyDescent="0.15">
      <c r="A518" s="461"/>
    </row>
    <row r="567" spans="1:1" x14ac:dyDescent="0.15">
      <c r="A567" s="646"/>
    </row>
    <row r="598" spans="1:1" x14ac:dyDescent="0.15">
      <c r="A598" s="646"/>
    </row>
    <row r="642" spans="1:1" x14ac:dyDescent="0.15">
      <c r="A642" s="646"/>
    </row>
    <row r="678" spans="1:1" x14ac:dyDescent="0.15">
      <c r="A678" s="461"/>
    </row>
    <row r="717" spans="1:1" x14ac:dyDescent="0.15">
      <c r="A717" s="646"/>
    </row>
    <row r="746" spans="1:1" x14ac:dyDescent="0.15">
      <c r="A746" s="646"/>
    </row>
    <row r="785" spans="1:1" x14ac:dyDescent="0.15">
      <c r="A785" s="646"/>
    </row>
    <row r="824" spans="1:1" x14ac:dyDescent="0.15">
      <c r="A824" s="646"/>
    </row>
    <row r="852" spans="1:1" x14ac:dyDescent="0.15">
      <c r="A852" s="646"/>
    </row>
    <row r="892" spans="1:1" x14ac:dyDescent="0.15">
      <c r="A892" s="646"/>
    </row>
    <row r="932" spans="1:1" x14ac:dyDescent="0.15">
      <c r="A932" s="646"/>
    </row>
    <row r="961" spans="1:1" x14ac:dyDescent="0.15">
      <c r="A961" s="646"/>
    </row>
  </sheetData>
  <mergeCells count="246">
    <mergeCell ref="B59:B63"/>
    <mergeCell ref="C59:T59"/>
    <mergeCell ref="U59:AK59"/>
    <mergeCell ref="C60:T63"/>
    <mergeCell ref="U60:AK63"/>
    <mergeCell ref="B64:F64"/>
    <mergeCell ref="G64:AK64"/>
    <mergeCell ref="B57:J57"/>
    <mergeCell ref="K57:T57"/>
    <mergeCell ref="U57:AK57"/>
    <mergeCell ref="B58:J58"/>
    <mergeCell ref="K58:T58"/>
    <mergeCell ref="U58:AK58"/>
    <mergeCell ref="AA55:AF55"/>
    <mergeCell ref="AG55:AK55"/>
    <mergeCell ref="C56:L56"/>
    <mergeCell ref="M56:N56"/>
    <mergeCell ref="O56:Q56"/>
    <mergeCell ref="S56:T56"/>
    <mergeCell ref="V56:W56"/>
    <mergeCell ref="Y56:Z56"/>
    <mergeCell ref="AA56:AF56"/>
    <mergeCell ref="AG56:AK56"/>
    <mergeCell ref="C55:L55"/>
    <mergeCell ref="M55:N55"/>
    <mergeCell ref="O55:Q55"/>
    <mergeCell ref="S55:T55"/>
    <mergeCell ref="V55:W55"/>
    <mergeCell ref="Y55:Z55"/>
    <mergeCell ref="AG53:AK53"/>
    <mergeCell ref="E54:L54"/>
    <mergeCell ref="M54:N54"/>
    <mergeCell ref="O54:Q54"/>
    <mergeCell ref="S54:T54"/>
    <mergeCell ref="V54:W54"/>
    <mergeCell ref="Y54:Z54"/>
    <mergeCell ref="AA54:AF54"/>
    <mergeCell ref="AG54:AK54"/>
    <mergeCell ref="E53:L53"/>
    <mergeCell ref="M53:N53"/>
    <mergeCell ref="O53:Q53"/>
    <mergeCell ref="S53:T53"/>
    <mergeCell ref="V53:W53"/>
    <mergeCell ref="Y53:Z53"/>
    <mergeCell ref="AG51:AK51"/>
    <mergeCell ref="E52:L52"/>
    <mergeCell ref="M52:N52"/>
    <mergeCell ref="O52:Q52"/>
    <mergeCell ref="S52:T52"/>
    <mergeCell ref="V52:W52"/>
    <mergeCell ref="Y52:Z52"/>
    <mergeCell ref="AA52:AF52"/>
    <mergeCell ref="AG52:AK52"/>
    <mergeCell ref="E51:L51"/>
    <mergeCell ref="M51:N51"/>
    <mergeCell ref="O51:Q51"/>
    <mergeCell ref="S51:T51"/>
    <mergeCell ref="V51:W51"/>
    <mergeCell ref="Y51:Z51"/>
    <mergeCell ref="AG49:AK49"/>
    <mergeCell ref="E50:L50"/>
    <mergeCell ref="M50:N50"/>
    <mergeCell ref="O50:Q50"/>
    <mergeCell ref="S50:T50"/>
    <mergeCell ref="V50:W50"/>
    <mergeCell ref="Y50:Z50"/>
    <mergeCell ref="AA50:AF50"/>
    <mergeCell ref="AG50:AK50"/>
    <mergeCell ref="E49:L49"/>
    <mergeCell ref="M49:N49"/>
    <mergeCell ref="O49:Q49"/>
    <mergeCell ref="S49:T49"/>
    <mergeCell ref="V49:W49"/>
    <mergeCell ref="Y49:Z49"/>
    <mergeCell ref="AG47:AK47"/>
    <mergeCell ref="E48:L48"/>
    <mergeCell ref="M48:N48"/>
    <mergeCell ref="O48:Q48"/>
    <mergeCell ref="S48:T48"/>
    <mergeCell ref="V48:W48"/>
    <mergeCell ref="Y48:Z48"/>
    <mergeCell ref="AA48:AF48"/>
    <mergeCell ref="AG48:AK48"/>
    <mergeCell ref="E47:L47"/>
    <mergeCell ref="M47:N47"/>
    <mergeCell ref="O47:Q47"/>
    <mergeCell ref="S47:T47"/>
    <mergeCell ref="V47:W47"/>
    <mergeCell ref="Y47:Z47"/>
    <mergeCell ref="AG43:AK43"/>
    <mergeCell ref="AA45:AF45"/>
    <mergeCell ref="AG45:AK45"/>
    <mergeCell ref="E46:L46"/>
    <mergeCell ref="M46:N46"/>
    <mergeCell ref="O46:Q46"/>
    <mergeCell ref="S46:T46"/>
    <mergeCell ref="V46:W46"/>
    <mergeCell ref="Y46:Z46"/>
    <mergeCell ref="AA46:AF46"/>
    <mergeCell ref="AG46:AK46"/>
    <mergeCell ref="E45:L45"/>
    <mergeCell ref="M45:N45"/>
    <mergeCell ref="O45:Q45"/>
    <mergeCell ref="S45:T45"/>
    <mergeCell ref="V45:W45"/>
    <mergeCell ref="Y45:Z45"/>
    <mergeCell ref="AG40:AK40"/>
    <mergeCell ref="O41:Q41"/>
    <mergeCell ref="AA41:AF41"/>
    <mergeCell ref="AG41:AK41"/>
    <mergeCell ref="C42:C54"/>
    <mergeCell ref="E42:L42"/>
    <mergeCell ref="M42:N42"/>
    <mergeCell ref="O42:Q42"/>
    <mergeCell ref="S42:T42"/>
    <mergeCell ref="V42:W42"/>
    <mergeCell ref="O44:Q44"/>
    <mergeCell ref="S44:T44"/>
    <mergeCell ref="V44:W44"/>
    <mergeCell ref="Y44:Z44"/>
    <mergeCell ref="AA44:AF44"/>
    <mergeCell ref="AG44:AK44"/>
    <mergeCell ref="AG42:AK42"/>
    <mergeCell ref="E43:L43"/>
    <mergeCell ref="M43:N43"/>
    <mergeCell ref="O43:Q43"/>
    <mergeCell ref="S43:T43"/>
    <mergeCell ref="V43:W43"/>
    <mergeCell ref="Y43:Z43"/>
    <mergeCell ref="AA43:AF43"/>
    <mergeCell ref="B40:B54"/>
    <mergeCell ref="C40:L41"/>
    <mergeCell ref="M40:N41"/>
    <mergeCell ref="O40:Q40"/>
    <mergeCell ref="R40:Z41"/>
    <mergeCell ref="AA40:AF40"/>
    <mergeCell ref="Y42:Z42"/>
    <mergeCell ref="AA42:AF42"/>
    <mergeCell ref="E44:L44"/>
    <mergeCell ref="M44:N44"/>
    <mergeCell ref="AA47:AF47"/>
    <mergeCell ref="AA49:AF49"/>
    <mergeCell ref="AA51:AF51"/>
    <mergeCell ref="AA53:AF53"/>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M14:N14"/>
    <mergeCell ref="Y14:AF14"/>
    <mergeCell ref="AG14:AK14"/>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B8:K8"/>
    <mergeCell ref="U9:W9"/>
    <mergeCell ref="X9:AJ9"/>
    <mergeCell ref="X10:AJ10"/>
    <mergeCell ref="U11:W11"/>
    <mergeCell ref="X11:AJ11"/>
    <mergeCell ref="AB3:AF3"/>
    <mergeCell ref="AG3:AK3"/>
    <mergeCell ref="B5:AK5"/>
    <mergeCell ref="B6:AK6"/>
    <mergeCell ref="AC7:AD7"/>
    <mergeCell ref="AF7:AG7"/>
    <mergeCell ref="AI7:AJ7"/>
  </mergeCells>
  <phoneticPr fontId="2"/>
  <dataValidations count="2">
    <dataValidation type="list" allowBlank="1" showInputMessage="1" showErrorMessage="1" sqref="R42:R56 U42:U56 X42:X56" xr:uid="{00000000-0002-0000-0300-000000000000}">
      <formula1>"□,■"</formula1>
    </dataValidation>
    <dataValidation type="list" allowBlank="1" showInputMessage="1" showErrorMessage="1" sqref="M42:N56" xr:uid="{00000000-0002-0000-0300-000001000000}">
      <formula1>"○"</formula1>
    </dataValidation>
  </dataValidations>
  <pageMargins left="0.7" right="0.7" top="0.75" bottom="0.75" header="0.3" footer="0.3"/>
  <pageSetup paperSize="9" scale="7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A1:V36"/>
  <sheetViews>
    <sheetView view="pageBreakPreview" topLeftCell="A29" zoomScale="60" zoomScaleNormal="85" workbookViewId="0">
      <selection activeCell="A29" sqref="A29"/>
    </sheetView>
  </sheetViews>
  <sheetFormatPr defaultColWidth="9" defaultRowHeight="13.5" x14ac:dyDescent="0.4"/>
  <cols>
    <col min="1" max="25" width="4.125" style="627" customWidth="1"/>
    <col min="26" max="16384" width="9" style="627"/>
  </cols>
  <sheetData>
    <row r="1" spans="1:22" ht="16.5" hidden="1" customHeight="1" x14ac:dyDescent="0.4">
      <c r="V1" s="628"/>
    </row>
    <row r="2" spans="1:22" s="624" customFormat="1" ht="16.5" hidden="1" customHeight="1" x14ac:dyDescent="0.4">
      <c r="A2" s="1092" t="s">
        <v>1003</v>
      </c>
      <c r="B2" s="1092"/>
      <c r="C2" s="1092"/>
      <c r="D2" s="1092"/>
      <c r="E2" s="1092"/>
      <c r="F2" s="1092"/>
      <c r="G2" s="1092"/>
      <c r="H2" s="1092"/>
      <c r="I2" s="1092"/>
      <c r="J2" s="1092"/>
      <c r="K2" s="1092"/>
      <c r="L2" s="1092"/>
      <c r="M2" s="1092"/>
      <c r="N2" s="1092"/>
      <c r="O2" s="1092"/>
      <c r="P2" s="1092"/>
      <c r="Q2" s="1092"/>
      <c r="R2" s="1092"/>
      <c r="S2" s="1092"/>
      <c r="T2" s="1092"/>
      <c r="U2" s="1092"/>
      <c r="V2" s="1092"/>
    </row>
    <row r="3" spans="1:22" s="624" customFormat="1" ht="16.5" hidden="1" customHeight="1" x14ac:dyDescent="0.4">
      <c r="A3" s="1092" t="s">
        <v>1004</v>
      </c>
      <c r="B3" s="1092"/>
      <c r="C3" s="1092"/>
      <c r="D3" s="1092"/>
      <c r="E3" s="1092"/>
      <c r="F3" s="1092"/>
      <c r="G3" s="1092"/>
      <c r="H3" s="1092"/>
      <c r="I3" s="1092"/>
      <c r="J3" s="1092"/>
      <c r="K3" s="1092"/>
      <c r="L3" s="1092"/>
      <c r="M3" s="1092"/>
      <c r="N3" s="1092"/>
      <c r="O3" s="1092"/>
      <c r="P3" s="1092"/>
      <c r="Q3" s="1092"/>
      <c r="R3" s="1092"/>
      <c r="S3" s="1092"/>
      <c r="T3" s="1092"/>
      <c r="U3" s="1092"/>
      <c r="V3" s="1092"/>
    </row>
    <row r="4" spans="1:22" s="624" customFormat="1" ht="16.5" hidden="1" customHeight="1" x14ac:dyDescent="0.4"/>
    <row r="5" spans="1:22" s="624" customFormat="1" ht="16.5" hidden="1" customHeight="1" x14ac:dyDescent="0.4">
      <c r="A5" s="634" t="s">
        <v>1005</v>
      </c>
      <c r="B5" s="634"/>
      <c r="C5" s="634"/>
      <c r="E5" s="626"/>
      <c r="M5" s="626"/>
    </row>
    <row r="6" spans="1:22" s="624" customFormat="1" ht="16.5" hidden="1" customHeight="1" x14ac:dyDescent="0.4"/>
    <row r="7" spans="1:22" s="624" customFormat="1" ht="16.5" hidden="1" customHeight="1" x14ac:dyDescent="0.4">
      <c r="B7" s="1110" t="s">
        <v>1006</v>
      </c>
      <c r="C7" s="1109"/>
      <c r="D7" s="1109"/>
      <c r="E7" s="1109"/>
      <c r="F7" s="1109"/>
      <c r="G7" s="1109"/>
      <c r="H7" s="1109"/>
      <c r="I7" s="1109"/>
      <c r="J7" s="1111"/>
      <c r="K7" s="1110" t="s">
        <v>1007</v>
      </c>
      <c r="L7" s="1109"/>
      <c r="M7" s="1109"/>
      <c r="N7" s="1109"/>
      <c r="O7" s="1109"/>
      <c r="P7" s="1109"/>
      <c r="Q7" s="1109"/>
      <c r="R7" s="1109"/>
      <c r="S7" s="1109"/>
      <c r="T7" s="1109"/>
      <c r="U7" s="1111"/>
    </row>
    <row r="8" spans="1:22" s="624" customFormat="1" ht="22.5" hidden="1" customHeight="1" x14ac:dyDescent="0.4">
      <c r="B8" s="1106"/>
      <c r="C8" s="1107"/>
      <c r="D8" s="1107"/>
      <c r="E8" s="1107"/>
      <c r="F8" s="1107"/>
      <c r="G8" s="1107"/>
      <c r="H8" s="1107"/>
      <c r="I8" s="1107"/>
      <c r="J8" s="1108"/>
      <c r="K8" s="1109"/>
      <c r="L8" s="1109"/>
      <c r="M8" s="1109"/>
      <c r="N8" s="1109"/>
      <c r="O8" s="635" t="s">
        <v>471</v>
      </c>
      <c r="P8" s="1109"/>
      <c r="Q8" s="1109"/>
      <c r="R8" s="635" t="s">
        <v>848</v>
      </c>
      <c r="S8" s="1109"/>
      <c r="T8" s="1109"/>
      <c r="U8" s="636" t="s">
        <v>499</v>
      </c>
    </row>
    <row r="9" spans="1:22" s="624" customFormat="1" ht="22.5" hidden="1" customHeight="1" x14ac:dyDescent="0.4">
      <c r="B9" s="1106"/>
      <c r="C9" s="1107"/>
      <c r="D9" s="1107"/>
      <c r="E9" s="1107"/>
      <c r="F9" s="1107"/>
      <c r="G9" s="1107"/>
      <c r="H9" s="1107"/>
      <c r="I9" s="1107"/>
      <c r="J9" s="1108"/>
      <c r="K9" s="1109"/>
      <c r="L9" s="1109"/>
      <c r="M9" s="1109"/>
      <c r="N9" s="1109"/>
      <c r="O9" s="635" t="s">
        <v>471</v>
      </c>
      <c r="P9" s="1109"/>
      <c r="Q9" s="1109"/>
      <c r="R9" s="635" t="s">
        <v>848</v>
      </c>
      <c r="S9" s="1109"/>
      <c r="T9" s="1109"/>
      <c r="U9" s="636" t="s">
        <v>499</v>
      </c>
    </row>
    <row r="10" spans="1:22" s="624" customFormat="1" ht="22.5" hidden="1" customHeight="1" x14ac:dyDescent="0.4">
      <c r="B10" s="1106"/>
      <c r="C10" s="1107"/>
      <c r="D10" s="1107"/>
      <c r="E10" s="1107"/>
      <c r="F10" s="1107"/>
      <c r="G10" s="1107"/>
      <c r="H10" s="1107"/>
      <c r="I10" s="1107"/>
      <c r="J10" s="1108"/>
      <c r="K10" s="1109"/>
      <c r="L10" s="1109"/>
      <c r="M10" s="1109"/>
      <c r="N10" s="1109"/>
      <c r="O10" s="635" t="s">
        <v>471</v>
      </c>
      <c r="P10" s="1109"/>
      <c r="Q10" s="1109"/>
      <c r="R10" s="635" t="s">
        <v>848</v>
      </c>
      <c r="S10" s="1109"/>
      <c r="T10" s="1109"/>
      <c r="U10" s="636" t="s">
        <v>499</v>
      </c>
    </row>
    <row r="11" spans="1:22" s="624" customFormat="1" ht="22.5" hidden="1" customHeight="1" x14ac:dyDescent="0.4">
      <c r="B11" s="1106"/>
      <c r="C11" s="1107"/>
      <c r="D11" s="1107"/>
      <c r="E11" s="1107"/>
      <c r="F11" s="1107"/>
      <c r="G11" s="1107"/>
      <c r="H11" s="1107"/>
      <c r="I11" s="1107"/>
      <c r="J11" s="1108"/>
      <c r="K11" s="1109"/>
      <c r="L11" s="1109"/>
      <c r="M11" s="1109"/>
      <c r="N11" s="1109"/>
      <c r="O11" s="635" t="s">
        <v>471</v>
      </c>
      <c r="P11" s="1109"/>
      <c r="Q11" s="1109"/>
      <c r="R11" s="635" t="s">
        <v>848</v>
      </c>
      <c r="S11" s="1109"/>
      <c r="T11" s="1109"/>
      <c r="U11" s="636" t="s">
        <v>499</v>
      </c>
    </row>
    <row r="12" spans="1:22" s="624" customFormat="1" ht="22.5" hidden="1" customHeight="1" x14ac:dyDescent="0.4">
      <c r="B12" s="1106"/>
      <c r="C12" s="1107"/>
      <c r="D12" s="1107"/>
      <c r="E12" s="1107"/>
      <c r="F12" s="1107"/>
      <c r="G12" s="1107"/>
      <c r="H12" s="1107"/>
      <c r="I12" s="1107"/>
      <c r="J12" s="1108"/>
      <c r="K12" s="1109"/>
      <c r="L12" s="1109"/>
      <c r="M12" s="1109"/>
      <c r="N12" s="1109"/>
      <c r="O12" s="635" t="s">
        <v>471</v>
      </c>
      <c r="P12" s="1109"/>
      <c r="Q12" s="1109"/>
      <c r="R12" s="635" t="s">
        <v>848</v>
      </c>
      <c r="S12" s="1109"/>
      <c r="T12" s="1109"/>
      <c r="U12" s="636" t="s">
        <v>499</v>
      </c>
    </row>
    <row r="13" spans="1:22" s="624" customFormat="1" ht="16.5" hidden="1" customHeight="1" x14ac:dyDescent="0.4">
      <c r="B13" s="1105" t="s">
        <v>1008</v>
      </c>
      <c r="C13" s="1105"/>
      <c r="D13" s="1105"/>
      <c r="E13" s="1105"/>
      <c r="F13" s="1105"/>
      <c r="G13" s="1105"/>
      <c r="H13" s="1105"/>
      <c r="I13" s="1105"/>
      <c r="J13" s="1105"/>
      <c r="K13" s="1105"/>
      <c r="L13" s="1105"/>
      <c r="M13" s="1105"/>
      <c r="N13" s="1105"/>
      <c r="O13" s="1105"/>
      <c r="P13" s="1105"/>
      <c r="Q13" s="1105"/>
      <c r="R13" s="1105"/>
      <c r="S13" s="1105"/>
      <c r="T13" s="1105"/>
      <c r="U13" s="1105"/>
      <c r="V13" s="1105"/>
    </row>
    <row r="14" spans="1:22" s="624" customFormat="1" ht="16.5" hidden="1" customHeight="1" x14ac:dyDescent="0.4">
      <c r="B14" s="1105"/>
      <c r="C14" s="1105"/>
      <c r="D14" s="1105"/>
      <c r="E14" s="1105"/>
      <c r="F14" s="1105"/>
      <c r="G14" s="1105"/>
      <c r="H14" s="1105"/>
      <c r="I14" s="1105"/>
      <c r="J14" s="1105"/>
      <c r="K14" s="1105"/>
      <c r="L14" s="1105"/>
      <c r="M14" s="1105"/>
      <c r="N14" s="1105"/>
      <c r="O14" s="1105"/>
      <c r="P14" s="1105"/>
      <c r="Q14" s="1105"/>
      <c r="R14" s="1105"/>
      <c r="S14" s="1105"/>
      <c r="T14" s="1105"/>
      <c r="U14" s="1105"/>
      <c r="V14" s="1105"/>
    </row>
    <row r="15" spans="1:22" s="624" customFormat="1" ht="16.5" hidden="1" customHeight="1" x14ac:dyDescent="0.4"/>
    <row r="16" spans="1:22" s="624" customFormat="1" ht="16.5" hidden="1" customHeight="1" x14ac:dyDescent="0.4">
      <c r="B16" s="624" t="s">
        <v>1016</v>
      </c>
    </row>
    <row r="17" spans="1:22" s="624" customFormat="1" ht="16.5" hidden="1" customHeight="1" x14ac:dyDescent="0.4">
      <c r="B17" s="637" t="s">
        <v>268</v>
      </c>
      <c r="C17" s="624" t="s">
        <v>1010</v>
      </c>
    </row>
    <row r="18" spans="1:22" s="624" customFormat="1" ht="16.5" hidden="1" customHeight="1" x14ac:dyDescent="0.4">
      <c r="B18" s="637" t="s">
        <v>268</v>
      </c>
      <c r="C18" s="624" t="s">
        <v>1011</v>
      </c>
    </row>
    <row r="19" spans="1:22" s="624" customFormat="1" ht="16.5" hidden="1" customHeight="1" x14ac:dyDescent="0.4">
      <c r="B19" s="637" t="s">
        <v>268</v>
      </c>
      <c r="C19" s="624" t="s">
        <v>1012</v>
      </c>
    </row>
    <row r="20" spans="1:22" ht="16.5" hidden="1" customHeight="1" x14ac:dyDescent="0.4"/>
    <row r="21" spans="1:22" hidden="1" x14ac:dyDescent="0.4"/>
    <row r="22" spans="1:22" hidden="1" x14ac:dyDescent="0.4"/>
    <row r="23" spans="1:22" hidden="1" x14ac:dyDescent="0.4"/>
    <row r="24" spans="1:22" hidden="1" x14ac:dyDescent="0.4"/>
    <row r="25" spans="1:22" hidden="1" x14ac:dyDescent="0.4"/>
    <row r="26" spans="1:22" hidden="1" x14ac:dyDescent="0.4"/>
    <row r="27" spans="1:22" hidden="1" x14ac:dyDescent="0.4"/>
    <row r="28" spans="1:22" hidden="1" x14ac:dyDescent="0.4"/>
    <row r="30" spans="1:22" x14ac:dyDescent="0.4">
      <c r="A30" s="1072" t="s">
        <v>1013</v>
      </c>
      <c r="B30" s="1072"/>
      <c r="C30" s="1072"/>
      <c r="D30" s="1072"/>
      <c r="E30" s="1072"/>
      <c r="F30" s="1072"/>
      <c r="G30" s="1072"/>
      <c r="H30" s="1072"/>
      <c r="I30" s="1072"/>
      <c r="J30" s="1072"/>
      <c r="K30" s="1072"/>
      <c r="L30" s="1072"/>
      <c r="M30" s="1072"/>
      <c r="N30" s="1072"/>
      <c r="O30" s="1072"/>
      <c r="P30" s="1072"/>
      <c r="Q30" s="1072"/>
      <c r="R30" s="1072"/>
      <c r="S30" s="1072"/>
      <c r="T30" s="1072"/>
      <c r="U30" s="1072"/>
      <c r="V30" s="1072"/>
    </row>
    <row r="31" spans="1:22" x14ac:dyDescent="0.4">
      <c r="A31" s="1072" t="s">
        <v>1004</v>
      </c>
      <c r="B31" s="1072"/>
      <c r="C31" s="1072"/>
      <c r="D31" s="1072"/>
      <c r="E31" s="1072"/>
      <c r="F31" s="1072"/>
      <c r="G31" s="1072"/>
      <c r="H31" s="1072"/>
      <c r="I31" s="1072"/>
      <c r="J31" s="1072"/>
      <c r="K31" s="1072"/>
      <c r="L31" s="1072"/>
      <c r="M31" s="1072"/>
      <c r="N31" s="1072"/>
      <c r="O31" s="1072"/>
      <c r="P31" s="1072"/>
      <c r="Q31" s="1072"/>
      <c r="R31" s="1072"/>
      <c r="S31" s="1072"/>
      <c r="T31" s="1072"/>
      <c r="U31" s="1072"/>
      <c r="V31" s="1072"/>
    </row>
    <row r="33" spans="2:21" x14ac:dyDescent="0.4">
      <c r="B33" s="1095" t="s">
        <v>743</v>
      </c>
      <c r="C33" s="1057" t="s">
        <v>1014</v>
      </c>
      <c r="D33" s="1057"/>
      <c r="E33" s="1057"/>
      <c r="F33" s="1057"/>
      <c r="G33" s="1057"/>
      <c r="H33" s="1057"/>
      <c r="I33" s="1057"/>
      <c r="J33" s="1057"/>
      <c r="K33" s="1057"/>
      <c r="L33" s="1057"/>
      <c r="M33" s="1057"/>
      <c r="N33" s="1057"/>
      <c r="O33" s="1057"/>
      <c r="P33" s="1057"/>
      <c r="Q33" s="1057"/>
      <c r="R33" s="1097"/>
      <c r="S33" s="1099" t="s">
        <v>997</v>
      </c>
      <c r="T33" s="1100"/>
      <c r="U33" s="1101"/>
    </row>
    <row r="34" spans="2:21" ht="30" customHeight="1" x14ac:dyDescent="0.4">
      <c r="B34" s="1096"/>
      <c r="C34" s="1061"/>
      <c r="D34" s="1061"/>
      <c r="E34" s="1061"/>
      <c r="F34" s="1061"/>
      <c r="G34" s="1061"/>
      <c r="H34" s="1061"/>
      <c r="I34" s="1061"/>
      <c r="J34" s="1061"/>
      <c r="K34" s="1061"/>
      <c r="L34" s="1061"/>
      <c r="M34" s="1061"/>
      <c r="N34" s="1061"/>
      <c r="O34" s="1061"/>
      <c r="P34" s="1061"/>
      <c r="Q34" s="1061"/>
      <c r="R34" s="1098"/>
      <c r="S34" s="1102"/>
      <c r="T34" s="1103"/>
      <c r="U34" s="1104"/>
    </row>
    <row r="35" spans="2:21" x14ac:dyDescent="0.4">
      <c r="B35" s="1095" t="s">
        <v>745</v>
      </c>
      <c r="C35" s="1057" t="s">
        <v>1015</v>
      </c>
      <c r="D35" s="1057"/>
      <c r="E35" s="1057"/>
      <c r="F35" s="1057"/>
      <c r="G35" s="1057"/>
      <c r="H35" s="1057"/>
      <c r="I35" s="1057"/>
      <c r="J35" s="1057"/>
      <c r="K35" s="1057"/>
      <c r="L35" s="1057"/>
      <c r="M35" s="1057"/>
      <c r="N35" s="1057"/>
      <c r="O35" s="1057"/>
      <c r="P35" s="1057"/>
      <c r="Q35" s="1057"/>
      <c r="R35" s="1097"/>
      <c r="S35" s="1099" t="s">
        <v>997</v>
      </c>
      <c r="T35" s="1100"/>
      <c r="U35" s="1101"/>
    </row>
    <row r="36" spans="2:21" x14ac:dyDescent="0.4">
      <c r="B36" s="1096"/>
      <c r="C36" s="1061"/>
      <c r="D36" s="1061"/>
      <c r="E36" s="1061"/>
      <c r="F36" s="1061"/>
      <c r="G36" s="1061"/>
      <c r="H36" s="1061"/>
      <c r="I36" s="1061"/>
      <c r="J36" s="1061"/>
      <c r="K36" s="1061"/>
      <c r="L36" s="1061"/>
      <c r="M36" s="1061"/>
      <c r="N36" s="1061"/>
      <c r="O36" s="1061"/>
      <c r="P36" s="1061"/>
      <c r="Q36" s="1061"/>
      <c r="R36" s="1098"/>
      <c r="S36" s="1102"/>
      <c r="T36" s="1103"/>
      <c r="U36" s="1104"/>
    </row>
  </sheetData>
  <mergeCells count="38">
    <mergeCell ref="A2:V2"/>
    <mergeCell ref="A3:V3"/>
    <mergeCell ref="B7:J7"/>
    <mergeCell ref="K7:U7"/>
    <mergeCell ref="B8:J8"/>
    <mergeCell ref="K8:L8"/>
    <mergeCell ref="M8:N8"/>
    <mergeCell ref="P8:Q8"/>
    <mergeCell ref="S8:T8"/>
    <mergeCell ref="B10:J10"/>
    <mergeCell ref="K10:L10"/>
    <mergeCell ref="M10:N10"/>
    <mergeCell ref="P10:Q10"/>
    <mergeCell ref="S10:T10"/>
    <mergeCell ref="B9:J9"/>
    <mergeCell ref="K9:L9"/>
    <mergeCell ref="M9:N9"/>
    <mergeCell ref="P9:Q9"/>
    <mergeCell ref="S9:T9"/>
    <mergeCell ref="B12:J12"/>
    <mergeCell ref="K12:L12"/>
    <mergeCell ref="M12:N12"/>
    <mergeCell ref="P12:Q12"/>
    <mergeCell ref="S12:T12"/>
    <mergeCell ref="B11:J11"/>
    <mergeCell ref="K11:L11"/>
    <mergeCell ref="M11:N11"/>
    <mergeCell ref="P11:Q11"/>
    <mergeCell ref="S11:T11"/>
    <mergeCell ref="B35:B36"/>
    <mergeCell ref="C35:R36"/>
    <mergeCell ref="S35:U36"/>
    <mergeCell ref="B13:V14"/>
    <mergeCell ref="A30:V30"/>
    <mergeCell ref="A31:V31"/>
    <mergeCell ref="B33:B34"/>
    <mergeCell ref="C33:R34"/>
    <mergeCell ref="S33:U34"/>
  </mergeCells>
  <phoneticPr fontId="2"/>
  <printOptions horizontalCentered="1"/>
  <pageMargins left="0.39370078740157483" right="0.39370078740157483" top="0.39370078740157483" bottom="0" header="0.19685039370078741" footer="0.51181102362204722"/>
  <pageSetup paperSize="9" scale="96" orientation="portrait" r:id="rId1"/>
  <headerFooter>
    <oddHeader xml:space="preserve">&amp;R＜参考様式15＞
</oddHeader>
  </headerFooter>
  <rowBreaks count="1" manualBreakCount="1">
    <brk id="37" max="2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pageSetUpPr fitToPage="1"/>
  </sheetPr>
  <dimension ref="B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1251" t="s">
        <v>194</v>
      </c>
      <c r="AS1" s="1252"/>
      <c r="AT1" s="1252"/>
      <c r="AU1" s="1252"/>
      <c r="AV1" s="1252"/>
      <c r="AW1" s="1252"/>
      <c r="AX1" s="1252"/>
      <c r="AY1" s="1252"/>
      <c r="AZ1" s="1252"/>
      <c r="BA1" s="1252"/>
      <c r="BB1" s="1252"/>
      <c r="BC1" s="1252"/>
      <c r="BD1" s="1252"/>
      <c r="BE1" s="1252"/>
      <c r="BF1" s="1252"/>
      <c r="BG1" s="1252"/>
      <c r="BH1" s="9" t="s">
        <v>2</v>
      </c>
    </row>
    <row r="2" spans="2:65" s="8" customFormat="1" ht="20.25" customHeight="1" x14ac:dyDescent="0.4">
      <c r="H2" s="7"/>
      <c r="K2" s="7"/>
      <c r="L2" s="7"/>
      <c r="N2" s="9"/>
      <c r="O2" s="9"/>
      <c r="P2" s="9"/>
      <c r="Q2" s="9"/>
      <c r="R2" s="9"/>
      <c r="S2" s="9"/>
      <c r="T2" s="9"/>
      <c r="U2" s="9"/>
      <c r="Z2" s="9" t="s">
        <v>27</v>
      </c>
      <c r="AA2" s="1253">
        <v>6</v>
      </c>
      <c r="AB2" s="1253"/>
      <c r="AC2" s="9" t="s">
        <v>28</v>
      </c>
      <c r="AD2" s="1254">
        <f>IF(AA2=0,"",YEAR(DATE(2018+AA2,1,1)))</f>
        <v>2024</v>
      </c>
      <c r="AE2" s="1254"/>
      <c r="AF2" s="8" t="s">
        <v>29</v>
      </c>
      <c r="AG2" s="8" t="s">
        <v>1</v>
      </c>
      <c r="AH2" s="1253">
        <v>4</v>
      </c>
      <c r="AI2" s="1253"/>
      <c r="AJ2" s="8" t="s">
        <v>24</v>
      </c>
      <c r="AQ2" s="9" t="s">
        <v>31</v>
      </c>
      <c r="AR2" s="1253" t="s">
        <v>202</v>
      </c>
      <c r="AS2" s="1253"/>
      <c r="AT2" s="1253"/>
      <c r="AU2" s="1253"/>
      <c r="AV2" s="1253"/>
      <c r="AW2" s="1253"/>
      <c r="AX2" s="1253"/>
      <c r="AY2" s="1253"/>
      <c r="AZ2" s="1253"/>
      <c r="BA2" s="1253"/>
      <c r="BB2" s="1253"/>
      <c r="BC2" s="1253"/>
      <c r="BD2" s="1253"/>
      <c r="BE2" s="1253"/>
      <c r="BF2" s="1253"/>
      <c r="BG2" s="1253"/>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1207" t="s">
        <v>181</v>
      </c>
      <c r="BD3" s="1208"/>
      <c r="BE3" s="1208"/>
      <c r="BF3" s="1209"/>
      <c r="BG3" s="9"/>
    </row>
    <row r="4" spans="2:65" s="8" customFormat="1" ht="20.25" customHeight="1" x14ac:dyDescent="0.4">
      <c r="H4" s="7"/>
      <c r="K4" s="7"/>
      <c r="M4" s="9"/>
      <c r="N4" s="9"/>
      <c r="O4" s="9"/>
      <c r="P4" s="9"/>
      <c r="Q4" s="9"/>
      <c r="R4" s="9"/>
      <c r="S4" s="9"/>
      <c r="AA4" s="32"/>
      <c r="AB4" s="32"/>
      <c r="AC4" s="32"/>
      <c r="AD4" s="33"/>
      <c r="AE4" s="32"/>
      <c r="BB4" s="34" t="s">
        <v>149</v>
      </c>
      <c r="BC4" s="1207" t="s">
        <v>150</v>
      </c>
      <c r="BD4" s="1208"/>
      <c r="BE4" s="1208"/>
      <c r="BF4" s="1209"/>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114">
        <v>40</v>
      </c>
      <c r="AZ6" s="1115"/>
      <c r="BA6" s="2" t="s">
        <v>22</v>
      </c>
      <c r="BB6" s="6"/>
      <c r="BC6" s="1114">
        <v>160</v>
      </c>
      <c r="BD6" s="1115"/>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1256">
        <f>DAY(EOMONTH(DATE(AD2,AH2,1),0))</f>
        <v>30</v>
      </c>
      <c r="BD8" s="1257"/>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114">
        <v>9</v>
      </c>
      <c r="BD10" s="1115"/>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1206"/>
      <c r="V12" s="1206"/>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1255">
        <v>2</v>
      </c>
      <c r="AN13" s="1255"/>
      <c r="AO13" s="6" t="s">
        <v>203</v>
      </c>
      <c r="AP13" s="5"/>
      <c r="AQ13" s="64"/>
      <c r="AR13" s="64"/>
      <c r="AS13" s="5" t="s">
        <v>95</v>
      </c>
      <c r="AT13" s="6"/>
      <c r="AU13" s="6"/>
      <c r="AV13" s="6"/>
      <c r="AW13" s="6"/>
      <c r="AX13" s="6"/>
      <c r="AY13" s="6"/>
      <c r="AZ13" s="6"/>
      <c r="BA13" s="6"/>
      <c r="BB13" s="1215">
        <v>0.29166666666666669</v>
      </c>
      <c r="BC13" s="1216"/>
      <c r="BD13" s="1217"/>
      <c r="BE13" s="63" t="s">
        <v>17</v>
      </c>
      <c r="BF13" s="1215">
        <v>0.83333333333333337</v>
      </c>
      <c r="BG13" s="1216"/>
      <c r="BH13" s="1217"/>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1255">
        <v>1</v>
      </c>
      <c r="AN14" s="1255"/>
      <c r="AO14" s="189" t="s">
        <v>204</v>
      </c>
      <c r="AP14" s="190"/>
      <c r="AQ14" s="190"/>
      <c r="AR14" s="65"/>
      <c r="AS14" s="5" t="s">
        <v>96</v>
      </c>
      <c r="AT14" s="6"/>
      <c r="AU14" s="6"/>
      <c r="AV14" s="6"/>
      <c r="AW14" s="6"/>
      <c r="AX14" s="6"/>
      <c r="AY14" s="6"/>
      <c r="AZ14" s="6"/>
      <c r="BA14" s="6"/>
      <c r="BB14" s="1215">
        <v>0.83333333333333337</v>
      </c>
      <c r="BC14" s="1216"/>
      <c r="BD14" s="1217"/>
      <c r="BE14" s="63" t="s">
        <v>17</v>
      </c>
      <c r="BF14" s="1215">
        <v>0.29166666666666669</v>
      </c>
      <c r="BG14" s="1216"/>
      <c r="BH14" s="1217"/>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1218" t="s">
        <v>20</v>
      </c>
      <c r="C16" s="1221" t="s">
        <v>221</v>
      </c>
      <c r="D16" s="1222"/>
      <c r="E16" s="1223"/>
      <c r="F16" s="85"/>
      <c r="G16" s="30"/>
      <c r="H16" s="1230" t="s">
        <v>222</v>
      </c>
      <c r="I16" s="1233" t="s">
        <v>223</v>
      </c>
      <c r="J16" s="1222"/>
      <c r="K16" s="1222"/>
      <c r="L16" s="1223"/>
      <c r="M16" s="1233" t="s">
        <v>224</v>
      </c>
      <c r="N16" s="1222"/>
      <c r="O16" s="1223"/>
      <c r="P16" s="1233" t="s">
        <v>97</v>
      </c>
      <c r="Q16" s="1222"/>
      <c r="R16" s="1222"/>
      <c r="S16" s="1222"/>
      <c r="T16" s="1248"/>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182</v>
      </c>
      <c r="AS16" s="87"/>
      <c r="AT16" s="87"/>
      <c r="AU16" s="87"/>
      <c r="AV16" s="87"/>
      <c r="AW16" s="87"/>
      <c r="AX16" s="87"/>
      <c r="AY16" s="90"/>
      <c r="AZ16" s="1236" t="str">
        <f>IF(BC3="計画","(12)1～4週目の勤務時間数合計","(12)1か月の勤務時間数　合計")</f>
        <v>(12)1か月の勤務時間数　合計</v>
      </c>
      <c r="BA16" s="1237"/>
      <c r="BB16" s="1242" t="s">
        <v>226</v>
      </c>
      <c r="BC16" s="1237"/>
      <c r="BD16" s="1221" t="s">
        <v>227</v>
      </c>
      <c r="BE16" s="1222"/>
      <c r="BF16" s="1222"/>
      <c r="BG16" s="1222"/>
      <c r="BH16" s="1248"/>
    </row>
    <row r="17" spans="2:60" ht="20.25" customHeight="1" x14ac:dyDescent="0.4">
      <c r="B17" s="1219"/>
      <c r="C17" s="1224"/>
      <c r="D17" s="1225"/>
      <c r="E17" s="1226"/>
      <c r="F17" s="91"/>
      <c r="G17" s="29"/>
      <c r="H17" s="1231"/>
      <c r="I17" s="1234"/>
      <c r="J17" s="1225"/>
      <c r="K17" s="1225"/>
      <c r="L17" s="1226"/>
      <c r="M17" s="1234"/>
      <c r="N17" s="1225"/>
      <c r="O17" s="1226"/>
      <c r="P17" s="1234"/>
      <c r="Q17" s="1225"/>
      <c r="R17" s="1225"/>
      <c r="S17" s="1225"/>
      <c r="T17" s="1249"/>
      <c r="U17" s="1245" t="s">
        <v>11</v>
      </c>
      <c r="V17" s="1245"/>
      <c r="W17" s="1245"/>
      <c r="X17" s="1245"/>
      <c r="Y17" s="1245"/>
      <c r="Z17" s="1245"/>
      <c r="AA17" s="1246"/>
      <c r="AB17" s="1247" t="s">
        <v>12</v>
      </c>
      <c r="AC17" s="1245"/>
      <c r="AD17" s="1245"/>
      <c r="AE17" s="1245"/>
      <c r="AF17" s="1245"/>
      <c r="AG17" s="1245"/>
      <c r="AH17" s="1246"/>
      <c r="AI17" s="1247" t="s">
        <v>13</v>
      </c>
      <c r="AJ17" s="1245"/>
      <c r="AK17" s="1245"/>
      <c r="AL17" s="1245"/>
      <c r="AM17" s="1245"/>
      <c r="AN17" s="1245"/>
      <c r="AO17" s="1246"/>
      <c r="AP17" s="1247" t="s">
        <v>14</v>
      </c>
      <c r="AQ17" s="1245"/>
      <c r="AR17" s="1245"/>
      <c r="AS17" s="1245"/>
      <c r="AT17" s="1245"/>
      <c r="AU17" s="1245"/>
      <c r="AV17" s="1246"/>
      <c r="AW17" s="1247" t="s">
        <v>15</v>
      </c>
      <c r="AX17" s="1245"/>
      <c r="AY17" s="1245"/>
      <c r="AZ17" s="1238"/>
      <c r="BA17" s="1239"/>
      <c r="BB17" s="1243"/>
      <c r="BC17" s="1239"/>
      <c r="BD17" s="1224"/>
      <c r="BE17" s="1225"/>
      <c r="BF17" s="1225"/>
      <c r="BG17" s="1225"/>
      <c r="BH17" s="1249"/>
    </row>
    <row r="18" spans="2:60" ht="20.25" customHeight="1" x14ac:dyDescent="0.4">
      <c r="B18" s="1219"/>
      <c r="C18" s="1224"/>
      <c r="D18" s="1225"/>
      <c r="E18" s="1226"/>
      <c r="F18" s="91"/>
      <c r="G18" s="29"/>
      <c r="H18" s="1231"/>
      <c r="I18" s="1234"/>
      <c r="J18" s="1225"/>
      <c r="K18" s="1225"/>
      <c r="L18" s="1226"/>
      <c r="M18" s="1234"/>
      <c r="N18" s="1225"/>
      <c r="O18" s="1226"/>
      <c r="P18" s="1234"/>
      <c r="Q18" s="1225"/>
      <c r="R18" s="1225"/>
      <c r="S18" s="1225"/>
      <c r="T18" s="1249"/>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1238"/>
      <c r="BA18" s="1239"/>
      <c r="BB18" s="1243"/>
      <c r="BC18" s="1239"/>
      <c r="BD18" s="1224"/>
      <c r="BE18" s="1225"/>
      <c r="BF18" s="1225"/>
      <c r="BG18" s="1225"/>
      <c r="BH18" s="1249"/>
    </row>
    <row r="19" spans="2:60" ht="20.25" hidden="1" customHeight="1" x14ac:dyDescent="0.4">
      <c r="B19" s="1219"/>
      <c r="C19" s="1224"/>
      <c r="D19" s="1225"/>
      <c r="E19" s="1226"/>
      <c r="F19" s="91"/>
      <c r="G19" s="29"/>
      <c r="H19" s="1231"/>
      <c r="I19" s="1234"/>
      <c r="J19" s="1225"/>
      <c r="K19" s="1225"/>
      <c r="L19" s="1226"/>
      <c r="M19" s="1234"/>
      <c r="N19" s="1225"/>
      <c r="O19" s="1226"/>
      <c r="P19" s="1234"/>
      <c r="Q19" s="1225"/>
      <c r="R19" s="1225"/>
      <c r="S19" s="1225"/>
      <c r="T19" s="1249"/>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1238"/>
      <c r="BA19" s="1239"/>
      <c r="BB19" s="1243"/>
      <c r="BC19" s="1239"/>
      <c r="BD19" s="1224"/>
      <c r="BE19" s="1225"/>
      <c r="BF19" s="1225"/>
      <c r="BG19" s="1225"/>
      <c r="BH19" s="1249"/>
    </row>
    <row r="20" spans="2:60" ht="20.25" customHeight="1" thickBot="1" x14ac:dyDescent="0.45">
      <c r="B20" s="1220"/>
      <c r="C20" s="1227"/>
      <c r="D20" s="1228"/>
      <c r="E20" s="1229"/>
      <c r="F20" s="92"/>
      <c r="G20" s="31"/>
      <c r="H20" s="1232"/>
      <c r="I20" s="1235"/>
      <c r="J20" s="1228"/>
      <c r="K20" s="1228"/>
      <c r="L20" s="1229"/>
      <c r="M20" s="1235"/>
      <c r="N20" s="1228"/>
      <c r="O20" s="1229"/>
      <c r="P20" s="1235"/>
      <c r="Q20" s="1228"/>
      <c r="R20" s="1228"/>
      <c r="S20" s="1228"/>
      <c r="T20" s="1250"/>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1240"/>
      <c r="BA20" s="1241"/>
      <c r="BB20" s="1244"/>
      <c r="BC20" s="1241"/>
      <c r="BD20" s="1227"/>
      <c r="BE20" s="1228"/>
      <c r="BF20" s="1228"/>
      <c r="BG20" s="1228"/>
      <c r="BH20" s="1250"/>
    </row>
    <row r="21" spans="2:60" ht="20.25" customHeight="1" x14ac:dyDescent="0.4">
      <c r="B21" s="93"/>
      <c r="C21" s="1172" t="s">
        <v>76</v>
      </c>
      <c r="D21" s="1173"/>
      <c r="E21" s="1174"/>
      <c r="F21" s="135"/>
      <c r="G21" s="94"/>
      <c r="H21" s="1210" t="s">
        <v>105</v>
      </c>
      <c r="I21" s="1175" t="s">
        <v>78</v>
      </c>
      <c r="J21" s="1176"/>
      <c r="K21" s="1176"/>
      <c r="L21" s="1177"/>
      <c r="M21" s="1211" t="s">
        <v>104</v>
      </c>
      <c r="N21" s="1212"/>
      <c r="O21" s="1213"/>
      <c r="P21" s="44" t="s">
        <v>18</v>
      </c>
      <c r="Q21" s="19"/>
      <c r="R21" s="19"/>
      <c r="S21" s="17"/>
      <c r="T21" s="45"/>
      <c r="U21" s="156" t="s">
        <v>40</v>
      </c>
      <c r="V21" s="156" t="s">
        <v>184</v>
      </c>
      <c r="W21" s="156" t="s">
        <v>184</v>
      </c>
      <c r="X21" s="156"/>
      <c r="Y21" s="156" t="s">
        <v>40</v>
      </c>
      <c r="Z21" s="156" t="s">
        <v>40</v>
      </c>
      <c r="AA21" s="157"/>
      <c r="AB21" s="158" t="s">
        <v>40</v>
      </c>
      <c r="AC21" s="156"/>
      <c r="AD21" s="156" t="s">
        <v>184</v>
      </c>
      <c r="AE21" s="156" t="s">
        <v>40</v>
      </c>
      <c r="AF21" s="156" t="s">
        <v>40</v>
      </c>
      <c r="AG21" s="156"/>
      <c r="AH21" s="157" t="s">
        <v>40</v>
      </c>
      <c r="AI21" s="158"/>
      <c r="AJ21" s="156" t="s">
        <v>40</v>
      </c>
      <c r="AK21" s="156" t="s">
        <v>40</v>
      </c>
      <c r="AL21" s="156" t="s">
        <v>40</v>
      </c>
      <c r="AM21" s="156" t="s">
        <v>40</v>
      </c>
      <c r="AN21" s="156" t="s">
        <v>40</v>
      </c>
      <c r="AO21" s="157"/>
      <c r="AP21" s="158"/>
      <c r="AQ21" s="156" t="s">
        <v>40</v>
      </c>
      <c r="AR21" s="156" t="s">
        <v>40</v>
      </c>
      <c r="AS21" s="156" t="s">
        <v>40</v>
      </c>
      <c r="AT21" s="156" t="s">
        <v>40</v>
      </c>
      <c r="AU21" s="156" t="s">
        <v>153</v>
      </c>
      <c r="AV21" s="157"/>
      <c r="AW21" s="158"/>
      <c r="AX21" s="156"/>
      <c r="AY21" s="156"/>
      <c r="AZ21" s="1258"/>
      <c r="BA21" s="1259"/>
      <c r="BB21" s="1260"/>
      <c r="BC21" s="1259"/>
      <c r="BD21" s="1261"/>
      <c r="BE21" s="1262"/>
      <c r="BF21" s="1262"/>
      <c r="BG21" s="1262"/>
      <c r="BH21" s="1263"/>
    </row>
    <row r="22" spans="2:60" ht="20.25" customHeight="1" x14ac:dyDescent="0.4">
      <c r="B22" s="96">
        <v>1</v>
      </c>
      <c r="C22" s="1141"/>
      <c r="D22" s="1142"/>
      <c r="E22" s="1143"/>
      <c r="F22" s="95" t="str">
        <f>C21</f>
        <v>管理者</v>
      </c>
      <c r="G22" s="97"/>
      <c r="H22" s="1151"/>
      <c r="I22" s="1129"/>
      <c r="J22" s="1130"/>
      <c r="K22" s="1130"/>
      <c r="L22" s="1131"/>
      <c r="M22" s="1119"/>
      <c r="N22" s="1120"/>
      <c r="O22" s="1121"/>
      <c r="P22" s="20" t="s">
        <v>72</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1166">
        <f>IF($BC$3="４週",SUM(U22:AV22),IF($BC$3="暦月",SUM(U22:AY22),""))</f>
        <v>160</v>
      </c>
      <c r="BA22" s="1167"/>
      <c r="BB22" s="1168">
        <f>IF($BC$3="４週",AZ22/4,IF($BC$3="暦月",(AZ22/($BC$8/7)),""))</f>
        <v>40</v>
      </c>
      <c r="BC22" s="1167"/>
      <c r="BD22" s="1160"/>
      <c r="BE22" s="1161"/>
      <c r="BF22" s="1161"/>
      <c r="BG22" s="1161"/>
      <c r="BH22" s="1162"/>
    </row>
    <row r="23" spans="2:60" ht="20.25" customHeight="1" x14ac:dyDescent="0.4">
      <c r="B23" s="98"/>
      <c r="C23" s="1144"/>
      <c r="D23" s="1145"/>
      <c r="E23" s="1146"/>
      <c r="F23" s="136"/>
      <c r="G23" s="99" t="str">
        <f>C21</f>
        <v>管理者</v>
      </c>
      <c r="H23" s="1156"/>
      <c r="I23" s="1132"/>
      <c r="J23" s="1133"/>
      <c r="K23" s="1133"/>
      <c r="L23" s="1134"/>
      <c r="M23" s="1122"/>
      <c r="N23" s="1123"/>
      <c r="O23" s="1124"/>
      <c r="P23" s="22" t="s">
        <v>73</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1169">
        <f>IF($BC$3="４週",SUM(U23:AV23),IF($BC$3="暦月",SUM(U23:AY23),""))</f>
        <v>0</v>
      </c>
      <c r="BA23" s="1170"/>
      <c r="BB23" s="1171">
        <f>IF($BC$3="４週",AZ23/4,IF($BC$3="暦月",(AZ23/($BC$8/7)),""))</f>
        <v>0</v>
      </c>
      <c r="BC23" s="1170"/>
      <c r="BD23" s="1163"/>
      <c r="BE23" s="1164"/>
      <c r="BF23" s="1164"/>
      <c r="BG23" s="1164"/>
      <c r="BH23" s="1165"/>
    </row>
    <row r="24" spans="2:60" ht="20.25" customHeight="1" x14ac:dyDescent="0.4">
      <c r="B24" s="100"/>
      <c r="C24" s="1138" t="s">
        <v>82</v>
      </c>
      <c r="D24" s="1139"/>
      <c r="E24" s="1140"/>
      <c r="F24" s="137"/>
      <c r="G24" s="101"/>
      <c r="H24" s="1214" t="s">
        <v>105</v>
      </c>
      <c r="I24" s="1126" t="s">
        <v>77</v>
      </c>
      <c r="J24" s="1127"/>
      <c r="K24" s="1127"/>
      <c r="L24" s="1128"/>
      <c r="M24" s="1116" t="s">
        <v>121</v>
      </c>
      <c r="N24" s="1117"/>
      <c r="O24" s="1118"/>
      <c r="P24" s="18" t="s">
        <v>18</v>
      </c>
      <c r="Q24" s="24"/>
      <c r="R24" s="24"/>
      <c r="S24" s="12"/>
      <c r="T24" s="48"/>
      <c r="U24" s="165" t="s">
        <v>41</v>
      </c>
      <c r="V24" s="166" t="s">
        <v>41</v>
      </c>
      <c r="W24" s="166" t="s">
        <v>41</v>
      </c>
      <c r="X24" s="166" t="s">
        <v>41</v>
      </c>
      <c r="Y24" s="166"/>
      <c r="Z24" s="166" t="s">
        <v>41</v>
      </c>
      <c r="AA24" s="167" t="s">
        <v>41</v>
      </c>
      <c r="AB24" s="165"/>
      <c r="AC24" s="166" t="s">
        <v>41</v>
      </c>
      <c r="AD24" s="166" t="s">
        <v>41</v>
      </c>
      <c r="AE24" s="166" t="s">
        <v>41</v>
      </c>
      <c r="AF24" s="166"/>
      <c r="AG24" s="166"/>
      <c r="AH24" s="167" t="s">
        <v>41</v>
      </c>
      <c r="AI24" s="165" t="s">
        <v>41</v>
      </c>
      <c r="AJ24" s="166" t="s">
        <v>41</v>
      </c>
      <c r="AK24" s="166"/>
      <c r="AL24" s="166" t="s">
        <v>41</v>
      </c>
      <c r="AM24" s="166" t="s">
        <v>41</v>
      </c>
      <c r="AN24" s="166"/>
      <c r="AO24" s="167" t="s">
        <v>41</v>
      </c>
      <c r="AP24" s="165" t="s">
        <v>41</v>
      </c>
      <c r="AQ24" s="166" t="s">
        <v>154</v>
      </c>
      <c r="AR24" s="166" t="s">
        <v>41</v>
      </c>
      <c r="AS24" s="166"/>
      <c r="AT24" s="166" t="s">
        <v>41</v>
      </c>
      <c r="AU24" s="166"/>
      <c r="AV24" s="167" t="s">
        <v>41</v>
      </c>
      <c r="AW24" s="165"/>
      <c r="AX24" s="166"/>
      <c r="AY24" s="166"/>
      <c r="AZ24" s="1125"/>
      <c r="BA24" s="1113"/>
      <c r="BB24" s="1112"/>
      <c r="BC24" s="1113"/>
      <c r="BD24" s="1157"/>
      <c r="BE24" s="1158"/>
      <c r="BF24" s="1158"/>
      <c r="BG24" s="1158"/>
      <c r="BH24" s="1159"/>
    </row>
    <row r="25" spans="2:60" ht="20.25" customHeight="1" x14ac:dyDescent="0.4">
      <c r="B25" s="96">
        <f>B22+1</f>
        <v>2</v>
      </c>
      <c r="C25" s="1141"/>
      <c r="D25" s="1142"/>
      <c r="E25" s="1143"/>
      <c r="F25" s="95" t="str">
        <f>C24</f>
        <v>計画作成担当者</v>
      </c>
      <c r="G25" s="97"/>
      <c r="H25" s="1151"/>
      <c r="I25" s="1129"/>
      <c r="J25" s="1130"/>
      <c r="K25" s="1130"/>
      <c r="L25" s="1131"/>
      <c r="M25" s="1119"/>
      <c r="N25" s="1120"/>
      <c r="O25" s="1121"/>
      <c r="P25" s="20" t="s">
        <v>72</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t="str">
        <f>IF(AN24="","",VLOOKUP(AN24,'【記載例】シフト記号表（勤務時間帯）'!$D$6:$X$47,21,FALSE))</f>
        <v/>
      </c>
      <c r="AO25" s="161">
        <f>IF(AO24="","",VLOOKUP(AO24,'【記載例】シフト記号表（勤務時間帯）'!$D$6:$X$47,21,FALSE))</f>
        <v>7.9999999999999982</v>
      </c>
      <c r="AP25" s="159">
        <f>IF(AP24="","",VLOOKUP(AP24,'【記載例】シフト記号表（勤務時間帯）'!$D$6:$X$47,21,FALSE))</f>
        <v>7.9999999999999982</v>
      </c>
      <c r="AQ25" s="160">
        <f>IF(AQ24="","",VLOOKUP(AQ24,'【記載例】シフト記号表（勤務時間帯）'!$D$6:$X$47,21,FALSE))</f>
        <v>7.9999999999999982</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1166">
        <f>IF($BC$3="４週",SUM(U25:AV25),IF($BC$3="暦月",SUM(U25:AY25),""))</f>
        <v>159.99999999999997</v>
      </c>
      <c r="BA25" s="1167"/>
      <c r="BB25" s="1168">
        <f>IF($BC$3="４週",AZ25/4,IF($BC$3="暦月",(AZ25/($BC$8/7)),""))</f>
        <v>39.999999999999993</v>
      </c>
      <c r="BC25" s="1167"/>
      <c r="BD25" s="1160"/>
      <c r="BE25" s="1161"/>
      <c r="BF25" s="1161"/>
      <c r="BG25" s="1161"/>
      <c r="BH25" s="1162"/>
    </row>
    <row r="26" spans="2:60" ht="20.25" customHeight="1" x14ac:dyDescent="0.4">
      <c r="B26" s="98"/>
      <c r="C26" s="1144"/>
      <c r="D26" s="1145"/>
      <c r="E26" s="1146"/>
      <c r="F26" s="136"/>
      <c r="G26" s="99" t="str">
        <f>C24</f>
        <v>計画作成担当者</v>
      </c>
      <c r="H26" s="1156"/>
      <c r="I26" s="1132"/>
      <c r="J26" s="1133"/>
      <c r="K26" s="1133"/>
      <c r="L26" s="1134"/>
      <c r="M26" s="1122"/>
      <c r="N26" s="1123"/>
      <c r="O26" s="1124"/>
      <c r="P26" s="22" t="s">
        <v>73</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1169">
        <f>IF($BC$3="４週",SUM(U26:AV26),IF($BC$3="暦月",SUM(U26:AY26),""))</f>
        <v>0</v>
      </c>
      <c r="BA26" s="1170"/>
      <c r="BB26" s="1171">
        <f>IF($BC$3="４週",AZ26/4,IF($BC$3="暦月",(AZ26/($BC$8/7)),""))</f>
        <v>0</v>
      </c>
      <c r="BC26" s="1170"/>
      <c r="BD26" s="1163"/>
      <c r="BE26" s="1164"/>
      <c r="BF26" s="1164"/>
      <c r="BG26" s="1164"/>
      <c r="BH26" s="1165"/>
    </row>
    <row r="27" spans="2:60" ht="20.25" customHeight="1" x14ac:dyDescent="0.4">
      <c r="B27" s="100"/>
      <c r="C27" s="1138" t="s">
        <v>85</v>
      </c>
      <c r="D27" s="1139"/>
      <c r="E27" s="1140"/>
      <c r="F27" s="95"/>
      <c r="G27" s="97"/>
      <c r="H27" s="1150" t="s">
        <v>105</v>
      </c>
      <c r="I27" s="1126" t="s">
        <v>79</v>
      </c>
      <c r="J27" s="1127"/>
      <c r="K27" s="1127"/>
      <c r="L27" s="1128"/>
      <c r="M27" s="1116" t="s">
        <v>122</v>
      </c>
      <c r="N27" s="1117"/>
      <c r="O27" s="1118"/>
      <c r="P27" s="18" t="s">
        <v>18</v>
      </c>
      <c r="Q27" s="24"/>
      <c r="R27" s="24"/>
      <c r="S27" s="12"/>
      <c r="T27" s="48"/>
      <c r="U27" s="165" t="s">
        <v>46</v>
      </c>
      <c r="V27" s="166" t="s">
        <v>47</v>
      </c>
      <c r="W27" s="166"/>
      <c r="X27" s="166" t="s">
        <v>38</v>
      </c>
      <c r="Y27" s="166" t="s">
        <v>184</v>
      </c>
      <c r="Z27" s="166"/>
      <c r="AA27" s="167" t="s">
        <v>38</v>
      </c>
      <c r="AB27" s="165" t="s">
        <v>185</v>
      </c>
      <c r="AC27" s="166" t="s">
        <v>47</v>
      </c>
      <c r="AD27" s="166" t="s">
        <v>40</v>
      </c>
      <c r="AE27" s="166"/>
      <c r="AF27" s="166" t="s">
        <v>179</v>
      </c>
      <c r="AG27" s="166" t="s">
        <v>184</v>
      </c>
      <c r="AH27" s="167"/>
      <c r="AI27" s="165" t="s">
        <v>40</v>
      </c>
      <c r="AJ27" s="166" t="s">
        <v>46</v>
      </c>
      <c r="AK27" s="166" t="s">
        <v>186</v>
      </c>
      <c r="AL27" s="166"/>
      <c r="AM27" s="166"/>
      <c r="AN27" s="166" t="s">
        <v>46</v>
      </c>
      <c r="AO27" s="167" t="s">
        <v>47</v>
      </c>
      <c r="AP27" s="165"/>
      <c r="AQ27" s="166" t="s">
        <v>179</v>
      </c>
      <c r="AR27" s="166" t="s">
        <v>40</v>
      </c>
      <c r="AS27" s="166" t="s">
        <v>185</v>
      </c>
      <c r="AT27" s="166" t="s">
        <v>47</v>
      </c>
      <c r="AU27" s="166"/>
      <c r="AV27" s="167" t="s">
        <v>208</v>
      </c>
      <c r="AW27" s="165"/>
      <c r="AX27" s="166"/>
      <c r="AY27" s="166"/>
      <c r="AZ27" s="1125"/>
      <c r="BA27" s="1113"/>
      <c r="BB27" s="1112"/>
      <c r="BC27" s="1113"/>
      <c r="BD27" s="1157"/>
      <c r="BE27" s="1158"/>
      <c r="BF27" s="1158"/>
      <c r="BG27" s="1158"/>
      <c r="BH27" s="1159"/>
    </row>
    <row r="28" spans="2:60" ht="20.25" customHeight="1" x14ac:dyDescent="0.4">
      <c r="B28" s="96">
        <f>B25+1</f>
        <v>3</v>
      </c>
      <c r="C28" s="1141"/>
      <c r="D28" s="1142"/>
      <c r="E28" s="1143"/>
      <c r="F28" s="95" t="str">
        <f>C27</f>
        <v>介護従業者</v>
      </c>
      <c r="G28" s="97"/>
      <c r="H28" s="1151"/>
      <c r="I28" s="1129"/>
      <c r="J28" s="1130"/>
      <c r="K28" s="1130"/>
      <c r="L28" s="1131"/>
      <c r="M28" s="1119"/>
      <c r="N28" s="1120"/>
      <c r="O28" s="1121"/>
      <c r="P28" s="20" t="s">
        <v>72</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1166">
        <f>IF($BC$3="４週",SUM(U28:AV28),IF($BC$3="暦月",SUM(U28:AY28),""))</f>
        <v>110</v>
      </c>
      <c r="BA28" s="1167"/>
      <c r="BB28" s="1168">
        <f>IF($BC$3="４週",AZ28/4,IF($BC$3="暦月",(AZ28/($BC$8/7)),""))</f>
        <v>27.5</v>
      </c>
      <c r="BC28" s="1167"/>
      <c r="BD28" s="1160"/>
      <c r="BE28" s="1161"/>
      <c r="BF28" s="1161"/>
      <c r="BG28" s="1161"/>
      <c r="BH28" s="1162"/>
    </row>
    <row r="29" spans="2:60" ht="20.25" customHeight="1" x14ac:dyDescent="0.4">
      <c r="B29" s="98"/>
      <c r="C29" s="1144"/>
      <c r="D29" s="1145"/>
      <c r="E29" s="1146"/>
      <c r="F29" s="136"/>
      <c r="G29" s="99" t="str">
        <f>C27</f>
        <v>介護従業者</v>
      </c>
      <c r="H29" s="1156"/>
      <c r="I29" s="1132"/>
      <c r="J29" s="1133"/>
      <c r="K29" s="1133"/>
      <c r="L29" s="1134"/>
      <c r="M29" s="1122"/>
      <c r="N29" s="1123"/>
      <c r="O29" s="1124"/>
      <c r="P29" s="22" t="s">
        <v>73</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1169">
        <f>IF($BC$3="４週",SUM(U29:AV29),IF($BC$3="暦月",SUM(U29:AY29),""))</f>
        <v>50</v>
      </c>
      <c r="BA29" s="1170"/>
      <c r="BB29" s="1171">
        <f>IF($BC$3="４週",AZ29/4,IF($BC$3="暦月",(AZ29/($BC$8/7)),""))</f>
        <v>12.5</v>
      </c>
      <c r="BC29" s="1170"/>
      <c r="BD29" s="1163"/>
      <c r="BE29" s="1164"/>
      <c r="BF29" s="1164"/>
      <c r="BG29" s="1164"/>
      <c r="BH29" s="1165"/>
    </row>
    <row r="30" spans="2:60" ht="20.25" customHeight="1" x14ac:dyDescent="0.4">
      <c r="B30" s="100"/>
      <c r="C30" s="1138" t="s">
        <v>85</v>
      </c>
      <c r="D30" s="1139"/>
      <c r="E30" s="1140"/>
      <c r="F30" s="95"/>
      <c r="G30" s="97"/>
      <c r="H30" s="1150" t="s">
        <v>105</v>
      </c>
      <c r="I30" s="1126" t="s">
        <v>19</v>
      </c>
      <c r="J30" s="1127"/>
      <c r="K30" s="1127"/>
      <c r="L30" s="1128"/>
      <c r="M30" s="1116" t="s">
        <v>123</v>
      </c>
      <c r="N30" s="1117"/>
      <c r="O30" s="1118"/>
      <c r="P30" s="18" t="s">
        <v>18</v>
      </c>
      <c r="Q30" s="24"/>
      <c r="R30" s="24"/>
      <c r="S30" s="12"/>
      <c r="T30" s="48"/>
      <c r="U30" s="165"/>
      <c r="V30" s="166" t="s">
        <v>160</v>
      </c>
      <c r="W30" s="166" t="s">
        <v>161</v>
      </c>
      <c r="X30" s="166" t="s">
        <v>208</v>
      </c>
      <c r="Y30" s="166"/>
      <c r="Z30" s="166" t="s">
        <v>160</v>
      </c>
      <c r="AA30" s="167" t="s">
        <v>161</v>
      </c>
      <c r="AB30" s="165"/>
      <c r="AC30" s="166" t="s">
        <v>151</v>
      </c>
      <c r="AD30" s="166" t="s">
        <v>160</v>
      </c>
      <c r="AE30" s="166" t="s">
        <v>161</v>
      </c>
      <c r="AF30" s="166"/>
      <c r="AG30" s="166" t="s">
        <v>152</v>
      </c>
      <c r="AH30" s="167" t="s">
        <v>151</v>
      </c>
      <c r="AI30" s="165"/>
      <c r="AJ30" s="166" t="s">
        <v>151</v>
      </c>
      <c r="AK30" s="166" t="s">
        <v>153</v>
      </c>
      <c r="AL30" s="166" t="s">
        <v>160</v>
      </c>
      <c r="AM30" s="166" t="s">
        <v>161</v>
      </c>
      <c r="AN30" s="166"/>
      <c r="AO30" s="167" t="s">
        <v>151</v>
      </c>
      <c r="AP30" s="165" t="s">
        <v>152</v>
      </c>
      <c r="AQ30" s="166" t="s">
        <v>153</v>
      </c>
      <c r="AR30" s="166" t="s">
        <v>160</v>
      </c>
      <c r="AS30" s="166" t="s">
        <v>161</v>
      </c>
      <c r="AT30" s="166"/>
      <c r="AU30" s="166"/>
      <c r="AV30" s="167" t="s">
        <v>151</v>
      </c>
      <c r="AW30" s="165"/>
      <c r="AX30" s="166"/>
      <c r="AY30" s="166"/>
      <c r="AZ30" s="1125"/>
      <c r="BA30" s="1113"/>
      <c r="BB30" s="1112"/>
      <c r="BC30" s="1113"/>
      <c r="BD30" s="1157"/>
      <c r="BE30" s="1158"/>
      <c r="BF30" s="1158"/>
      <c r="BG30" s="1158"/>
      <c r="BH30" s="1159"/>
    </row>
    <row r="31" spans="2:60" ht="20.25" customHeight="1" x14ac:dyDescent="0.4">
      <c r="B31" s="96">
        <f>B28+1</f>
        <v>4</v>
      </c>
      <c r="C31" s="1141"/>
      <c r="D31" s="1142"/>
      <c r="E31" s="1143"/>
      <c r="F31" s="95" t="str">
        <f>C30</f>
        <v>介護従業者</v>
      </c>
      <c r="G31" s="97"/>
      <c r="H31" s="1151"/>
      <c r="I31" s="1129"/>
      <c r="J31" s="1130"/>
      <c r="K31" s="1130"/>
      <c r="L31" s="1131"/>
      <c r="M31" s="1119"/>
      <c r="N31" s="1120"/>
      <c r="O31" s="1121"/>
      <c r="P31" s="20" t="s">
        <v>72</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1166">
        <f>IF($BC$3="４週",SUM(U31:AV31),IF($BC$3="暦月",SUM(U31:AY31),""))</f>
        <v>110</v>
      </c>
      <c r="BA31" s="1167"/>
      <c r="BB31" s="1168">
        <f>IF($BC$3="４週",AZ31/4,IF($BC$3="暦月",(AZ31/($BC$8/7)),""))</f>
        <v>27.5</v>
      </c>
      <c r="BC31" s="1167"/>
      <c r="BD31" s="1160"/>
      <c r="BE31" s="1161"/>
      <c r="BF31" s="1161"/>
      <c r="BG31" s="1161"/>
      <c r="BH31" s="1162"/>
    </row>
    <row r="32" spans="2:60" ht="20.25" customHeight="1" x14ac:dyDescent="0.4">
      <c r="B32" s="98"/>
      <c r="C32" s="1144"/>
      <c r="D32" s="1145"/>
      <c r="E32" s="1146"/>
      <c r="F32" s="136"/>
      <c r="G32" s="99" t="str">
        <f>C30</f>
        <v>介護従業者</v>
      </c>
      <c r="H32" s="1156"/>
      <c r="I32" s="1132"/>
      <c r="J32" s="1133"/>
      <c r="K32" s="1133"/>
      <c r="L32" s="1134"/>
      <c r="M32" s="1122"/>
      <c r="N32" s="1123"/>
      <c r="O32" s="1124"/>
      <c r="P32" s="22" t="s">
        <v>73</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1169">
        <f>IF($BC$3="４週",SUM(U32:AV32),IF($BC$3="暦月",SUM(U32:AY32),""))</f>
        <v>50</v>
      </c>
      <c r="BA32" s="1170"/>
      <c r="BB32" s="1171">
        <f>IF($BC$3="４週",AZ32/4,IF($BC$3="暦月",(AZ32/($BC$8/7)),""))</f>
        <v>12.5</v>
      </c>
      <c r="BC32" s="1170"/>
      <c r="BD32" s="1163"/>
      <c r="BE32" s="1164"/>
      <c r="BF32" s="1164"/>
      <c r="BG32" s="1164"/>
      <c r="BH32" s="1165"/>
    </row>
    <row r="33" spans="2:60" ht="20.25" customHeight="1" x14ac:dyDescent="0.4">
      <c r="B33" s="100"/>
      <c r="C33" s="1138" t="s">
        <v>85</v>
      </c>
      <c r="D33" s="1139"/>
      <c r="E33" s="1140"/>
      <c r="F33" s="95"/>
      <c r="G33" s="97"/>
      <c r="H33" s="1150" t="s">
        <v>105</v>
      </c>
      <c r="I33" s="1126" t="s">
        <v>19</v>
      </c>
      <c r="J33" s="1127"/>
      <c r="K33" s="1127"/>
      <c r="L33" s="1128"/>
      <c r="M33" s="1116" t="s">
        <v>124</v>
      </c>
      <c r="N33" s="1117"/>
      <c r="O33" s="1118"/>
      <c r="P33" s="18" t="s">
        <v>18</v>
      </c>
      <c r="Q33" s="24"/>
      <c r="R33" s="24"/>
      <c r="S33" s="12"/>
      <c r="T33" s="48"/>
      <c r="U33" s="165" t="s">
        <v>209</v>
      </c>
      <c r="V33" s="166" t="s">
        <v>151</v>
      </c>
      <c r="W33" s="166"/>
      <c r="X33" s="166" t="s">
        <v>151</v>
      </c>
      <c r="Y33" s="166" t="s">
        <v>209</v>
      </c>
      <c r="Z33" s="166" t="s">
        <v>209</v>
      </c>
      <c r="AA33" s="167"/>
      <c r="AB33" s="165" t="s">
        <v>209</v>
      </c>
      <c r="AC33" s="166" t="s">
        <v>209</v>
      </c>
      <c r="AD33" s="166" t="s">
        <v>209</v>
      </c>
      <c r="AE33" s="166" t="s">
        <v>209</v>
      </c>
      <c r="AF33" s="166" t="s">
        <v>209</v>
      </c>
      <c r="AG33" s="166"/>
      <c r="AH33" s="167"/>
      <c r="AI33" s="165" t="s">
        <v>209</v>
      </c>
      <c r="AJ33" s="166"/>
      <c r="AK33" s="166" t="s">
        <v>151</v>
      </c>
      <c r="AL33" s="166"/>
      <c r="AM33" s="166" t="s">
        <v>209</v>
      </c>
      <c r="AN33" s="166" t="s">
        <v>209</v>
      </c>
      <c r="AO33" s="167" t="s">
        <v>209</v>
      </c>
      <c r="AP33" s="165" t="s">
        <v>209</v>
      </c>
      <c r="AQ33" s="166"/>
      <c r="AR33" s="166"/>
      <c r="AS33" s="166" t="s">
        <v>209</v>
      </c>
      <c r="AT33" s="166" t="s">
        <v>209</v>
      </c>
      <c r="AU33" s="166" t="s">
        <v>209</v>
      </c>
      <c r="AV33" s="167" t="s">
        <v>209</v>
      </c>
      <c r="AW33" s="165"/>
      <c r="AX33" s="166"/>
      <c r="AY33" s="166"/>
      <c r="AZ33" s="1125"/>
      <c r="BA33" s="1113"/>
      <c r="BB33" s="1112"/>
      <c r="BC33" s="1113"/>
      <c r="BD33" s="1157"/>
      <c r="BE33" s="1158"/>
      <c r="BF33" s="1158"/>
      <c r="BG33" s="1158"/>
      <c r="BH33" s="1159"/>
    </row>
    <row r="34" spans="2:60" ht="20.25" customHeight="1" x14ac:dyDescent="0.4">
      <c r="B34" s="96">
        <f>B31+1</f>
        <v>5</v>
      </c>
      <c r="C34" s="1141"/>
      <c r="D34" s="1142"/>
      <c r="E34" s="1143"/>
      <c r="F34" s="95" t="str">
        <f>C33</f>
        <v>介護従業者</v>
      </c>
      <c r="G34" s="97"/>
      <c r="H34" s="1151"/>
      <c r="I34" s="1129"/>
      <c r="J34" s="1130"/>
      <c r="K34" s="1130"/>
      <c r="L34" s="1131"/>
      <c r="M34" s="1119"/>
      <c r="N34" s="1120"/>
      <c r="O34" s="1121"/>
      <c r="P34" s="20" t="s">
        <v>72</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1166">
        <f>IF($BC$3="４週",SUM(U34:AV34),IF($BC$3="暦月",SUM(U34:AY34),""))</f>
        <v>160</v>
      </c>
      <c r="BA34" s="1167"/>
      <c r="BB34" s="1168">
        <f>IF($BC$3="４週",AZ34/4,IF($BC$3="暦月",(AZ34/($BC$8/7)),""))</f>
        <v>40</v>
      </c>
      <c r="BC34" s="1167"/>
      <c r="BD34" s="1160"/>
      <c r="BE34" s="1161"/>
      <c r="BF34" s="1161"/>
      <c r="BG34" s="1161"/>
      <c r="BH34" s="1162"/>
    </row>
    <row r="35" spans="2:60" ht="20.25" customHeight="1" x14ac:dyDescent="0.4">
      <c r="B35" s="98"/>
      <c r="C35" s="1144"/>
      <c r="D35" s="1145"/>
      <c r="E35" s="1146"/>
      <c r="F35" s="136"/>
      <c r="G35" s="99" t="str">
        <f>C33</f>
        <v>介護従業者</v>
      </c>
      <c r="H35" s="1156"/>
      <c r="I35" s="1132"/>
      <c r="J35" s="1133"/>
      <c r="K35" s="1133"/>
      <c r="L35" s="1134"/>
      <c r="M35" s="1122"/>
      <c r="N35" s="1123"/>
      <c r="O35" s="1124"/>
      <c r="P35" s="22" t="s">
        <v>73</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1169">
        <f>IF($BC$3="４週",SUM(U35:AV35),IF($BC$3="暦月",SUM(U35:AY35),""))</f>
        <v>0</v>
      </c>
      <c r="BA35" s="1170"/>
      <c r="BB35" s="1171">
        <f>IF($BC$3="４週",AZ35/4,IF($BC$3="暦月",(AZ35/($BC$8/7)),""))</f>
        <v>0</v>
      </c>
      <c r="BC35" s="1170"/>
      <c r="BD35" s="1163"/>
      <c r="BE35" s="1164"/>
      <c r="BF35" s="1164"/>
      <c r="BG35" s="1164"/>
      <c r="BH35" s="1165"/>
    </row>
    <row r="36" spans="2:60" ht="20.25" customHeight="1" x14ac:dyDescent="0.4">
      <c r="B36" s="100"/>
      <c r="C36" s="1138" t="s">
        <v>85</v>
      </c>
      <c r="D36" s="1139"/>
      <c r="E36" s="1140"/>
      <c r="F36" s="95"/>
      <c r="G36" s="97"/>
      <c r="H36" s="1150" t="s">
        <v>105</v>
      </c>
      <c r="I36" s="1126" t="s">
        <v>106</v>
      </c>
      <c r="J36" s="1127"/>
      <c r="K36" s="1127"/>
      <c r="L36" s="1128"/>
      <c r="M36" s="1116" t="s">
        <v>125</v>
      </c>
      <c r="N36" s="1117"/>
      <c r="O36" s="1118"/>
      <c r="P36" s="18" t="s">
        <v>18</v>
      </c>
      <c r="Q36" s="25"/>
      <c r="R36" s="25"/>
      <c r="S36" s="13"/>
      <c r="T36" s="51"/>
      <c r="U36" s="165" t="s">
        <v>208</v>
      </c>
      <c r="V36" s="166"/>
      <c r="W36" s="166" t="s">
        <v>151</v>
      </c>
      <c r="X36" s="166"/>
      <c r="Y36" s="166" t="s">
        <v>160</v>
      </c>
      <c r="Z36" s="166" t="s">
        <v>161</v>
      </c>
      <c r="AA36" s="167" t="s">
        <v>209</v>
      </c>
      <c r="AB36" s="165"/>
      <c r="AC36" s="166" t="s">
        <v>160</v>
      </c>
      <c r="AD36" s="166" t="s">
        <v>161</v>
      </c>
      <c r="AE36" s="166" t="s">
        <v>209</v>
      </c>
      <c r="AF36" s="166"/>
      <c r="AG36" s="166" t="s">
        <v>160</v>
      </c>
      <c r="AH36" s="167" t="s">
        <v>161</v>
      </c>
      <c r="AI36" s="165"/>
      <c r="AJ36" s="166" t="s">
        <v>153</v>
      </c>
      <c r="AK36" s="166" t="s">
        <v>153</v>
      </c>
      <c r="AL36" s="166" t="s">
        <v>209</v>
      </c>
      <c r="AM36" s="166" t="s">
        <v>153</v>
      </c>
      <c r="AN36" s="166"/>
      <c r="AO36" s="167" t="s">
        <v>160</v>
      </c>
      <c r="AP36" s="165" t="s">
        <v>161</v>
      </c>
      <c r="AQ36" s="166" t="s">
        <v>209</v>
      </c>
      <c r="AR36" s="166" t="s">
        <v>153</v>
      </c>
      <c r="AS36" s="166"/>
      <c r="AT36" s="166" t="s">
        <v>153</v>
      </c>
      <c r="AU36" s="166" t="s">
        <v>209</v>
      </c>
      <c r="AV36" s="167"/>
      <c r="AW36" s="165"/>
      <c r="AX36" s="166"/>
      <c r="AY36" s="166"/>
      <c r="AZ36" s="1125"/>
      <c r="BA36" s="1113"/>
      <c r="BB36" s="1112"/>
      <c r="BC36" s="1113"/>
      <c r="BD36" s="1157"/>
      <c r="BE36" s="1158"/>
      <c r="BF36" s="1158"/>
      <c r="BG36" s="1158"/>
      <c r="BH36" s="1159"/>
    </row>
    <row r="37" spans="2:60" ht="20.25" customHeight="1" x14ac:dyDescent="0.4">
      <c r="B37" s="96">
        <f>B34+1</f>
        <v>6</v>
      </c>
      <c r="C37" s="1141"/>
      <c r="D37" s="1142"/>
      <c r="E37" s="1143"/>
      <c r="F37" s="95" t="str">
        <f>C36</f>
        <v>介護従業者</v>
      </c>
      <c r="G37" s="97"/>
      <c r="H37" s="1151"/>
      <c r="I37" s="1129"/>
      <c r="J37" s="1130"/>
      <c r="K37" s="1130"/>
      <c r="L37" s="1131"/>
      <c r="M37" s="1119"/>
      <c r="N37" s="1120"/>
      <c r="O37" s="1121"/>
      <c r="P37" s="20" t="s">
        <v>72</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1166">
        <f>IF($BC$3="４週",SUM(U37:AV37),IF($BC$3="暦月",SUM(U37:AY37),""))</f>
        <v>120</v>
      </c>
      <c r="BA37" s="1167"/>
      <c r="BB37" s="1168">
        <f>IF($BC$3="４週",AZ37/4,IF($BC$3="暦月",(AZ37/($BC$8/7)),""))</f>
        <v>30</v>
      </c>
      <c r="BC37" s="1167"/>
      <c r="BD37" s="1160"/>
      <c r="BE37" s="1161"/>
      <c r="BF37" s="1161"/>
      <c r="BG37" s="1161"/>
      <c r="BH37" s="1162"/>
    </row>
    <row r="38" spans="2:60" ht="20.25" customHeight="1" x14ac:dyDescent="0.4">
      <c r="B38" s="98"/>
      <c r="C38" s="1144"/>
      <c r="D38" s="1145"/>
      <c r="E38" s="1146"/>
      <c r="F38" s="136"/>
      <c r="G38" s="99" t="str">
        <f>C36</f>
        <v>介護従業者</v>
      </c>
      <c r="H38" s="1156"/>
      <c r="I38" s="1132"/>
      <c r="J38" s="1133"/>
      <c r="K38" s="1133"/>
      <c r="L38" s="1134"/>
      <c r="M38" s="1122"/>
      <c r="N38" s="1123"/>
      <c r="O38" s="1124"/>
      <c r="P38" s="22" t="s">
        <v>73</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1169">
        <f>IF($BC$3="４週",SUM(U38:AV38),IF($BC$3="暦月",SUM(U38:AY38),""))</f>
        <v>40</v>
      </c>
      <c r="BA38" s="1170"/>
      <c r="BB38" s="1171">
        <f>IF($BC$3="４週",AZ38/4,IF($BC$3="暦月",(AZ38/($BC$8/7)),""))</f>
        <v>10</v>
      </c>
      <c r="BC38" s="1170"/>
      <c r="BD38" s="1163"/>
      <c r="BE38" s="1164"/>
      <c r="BF38" s="1164"/>
      <c r="BG38" s="1164"/>
      <c r="BH38" s="1165"/>
    </row>
    <row r="39" spans="2:60" ht="20.25" customHeight="1" x14ac:dyDescent="0.4">
      <c r="B39" s="100"/>
      <c r="C39" s="1138" t="s">
        <v>85</v>
      </c>
      <c r="D39" s="1139"/>
      <c r="E39" s="1140"/>
      <c r="F39" s="95"/>
      <c r="G39" s="97"/>
      <c r="H39" s="1150" t="s">
        <v>105</v>
      </c>
      <c r="I39" s="1126" t="s">
        <v>106</v>
      </c>
      <c r="J39" s="1127"/>
      <c r="K39" s="1127"/>
      <c r="L39" s="1128"/>
      <c r="M39" s="1116" t="s">
        <v>126</v>
      </c>
      <c r="N39" s="1117"/>
      <c r="O39" s="1118"/>
      <c r="P39" s="18" t="s">
        <v>18</v>
      </c>
      <c r="Q39" s="24"/>
      <c r="R39" s="24"/>
      <c r="S39" s="12"/>
      <c r="T39" s="48"/>
      <c r="U39" s="165"/>
      <c r="V39" s="166" t="s">
        <v>151</v>
      </c>
      <c r="W39" s="166" t="s">
        <v>160</v>
      </c>
      <c r="X39" s="166" t="s">
        <v>161</v>
      </c>
      <c r="Y39" s="166" t="s">
        <v>208</v>
      </c>
      <c r="Z39" s="166"/>
      <c r="AA39" s="167" t="s">
        <v>151</v>
      </c>
      <c r="AB39" s="165" t="s">
        <v>209</v>
      </c>
      <c r="AC39" s="166" t="s">
        <v>209</v>
      </c>
      <c r="AD39" s="166"/>
      <c r="AE39" s="166"/>
      <c r="AF39" s="166" t="s">
        <v>160</v>
      </c>
      <c r="AG39" s="166" t="s">
        <v>161</v>
      </c>
      <c r="AH39" s="167" t="s">
        <v>209</v>
      </c>
      <c r="AI39" s="165" t="s">
        <v>208</v>
      </c>
      <c r="AJ39" s="166"/>
      <c r="AK39" s="166" t="s">
        <v>160</v>
      </c>
      <c r="AL39" s="166" t="s">
        <v>161</v>
      </c>
      <c r="AM39" s="166"/>
      <c r="AN39" s="166" t="s">
        <v>151</v>
      </c>
      <c r="AO39" s="167" t="s">
        <v>151</v>
      </c>
      <c r="AP39" s="165" t="s">
        <v>153</v>
      </c>
      <c r="AQ39" s="166"/>
      <c r="AR39" s="166" t="s">
        <v>151</v>
      </c>
      <c r="AS39" s="166" t="s">
        <v>152</v>
      </c>
      <c r="AT39" s="166" t="s">
        <v>160</v>
      </c>
      <c r="AU39" s="166" t="s">
        <v>161</v>
      </c>
      <c r="AV39" s="167"/>
      <c r="AW39" s="165"/>
      <c r="AX39" s="166"/>
      <c r="AY39" s="166"/>
      <c r="AZ39" s="1125"/>
      <c r="BA39" s="1113"/>
      <c r="BB39" s="1112"/>
      <c r="BC39" s="1113"/>
      <c r="BD39" s="1157"/>
      <c r="BE39" s="1158"/>
      <c r="BF39" s="1158"/>
      <c r="BG39" s="1158"/>
      <c r="BH39" s="1159"/>
    </row>
    <row r="40" spans="2:60" ht="20.25" customHeight="1" x14ac:dyDescent="0.4">
      <c r="B40" s="96">
        <f>B37+1</f>
        <v>7</v>
      </c>
      <c r="C40" s="1141"/>
      <c r="D40" s="1142"/>
      <c r="E40" s="1143"/>
      <c r="F40" s="95" t="str">
        <f>C39</f>
        <v>介護従業者</v>
      </c>
      <c r="G40" s="97"/>
      <c r="H40" s="1151"/>
      <c r="I40" s="1129"/>
      <c r="J40" s="1130"/>
      <c r="K40" s="1130"/>
      <c r="L40" s="1131"/>
      <c r="M40" s="1119"/>
      <c r="N40" s="1120"/>
      <c r="O40" s="1121"/>
      <c r="P40" s="20" t="s">
        <v>72</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1166">
        <f>IF($BC$3="４週",SUM(U40:AV40),IF($BC$3="暦月",SUM(U40:AY40),""))</f>
        <v>119.99999999999999</v>
      </c>
      <c r="BA40" s="1167"/>
      <c r="BB40" s="1168">
        <f>IF($BC$3="４週",AZ40/4,IF($BC$3="暦月",(AZ40/($BC$8/7)),""))</f>
        <v>29.999999999999996</v>
      </c>
      <c r="BC40" s="1167"/>
      <c r="BD40" s="1160"/>
      <c r="BE40" s="1161"/>
      <c r="BF40" s="1161"/>
      <c r="BG40" s="1161"/>
      <c r="BH40" s="1162"/>
    </row>
    <row r="41" spans="2:60" ht="20.25" customHeight="1" x14ac:dyDescent="0.4">
      <c r="B41" s="98"/>
      <c r="C41" s="1144"/>
      <c r="D41" s="1145"/>
      <c r="E41" s="1146"/>
      <c r="F41" s="136"/>
      <c r="G41" s="99" t="str">
        <f>C39</f>
        <v>介護従業者</v>
      </c>
      <c r="H41" s="1156"/>
      <c r="I41" s="1132"/>
      <c r="J41" s="1133"/>
      <c r="K41" s="1133"/>
      <c r="L41" s="1134"/>
      <c r="M41" s="1122"/>
      <c r="N41" s="1123"/>
      <c r="O41" s="1124"/>
      <c r="P41" s="22" t="s">
        <v>73</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1169">
        <f>IF($BC$3="４週",SUM(U41:AV41),IF($BC$3="暦月",SUM(U41:AY41),""))</f>
        <v>40</v>
      </c>
      <c r="BA41" s="1170"/>
      <c r="BB41" s="1171">
        <f>IF($BC$3="４週",AZ41/4,IF($BC$3="暦月",(AZ41/($BC$8/7)),""))</f>
        <v>10</v>
      </c>
      <c r="BC41" s="1170"/>
      <c r="BD41" s="1163"/>
      <c r="BE41" s="1164"/>
      <c r="BF41" s="1164"/>
      <c r="BG41" s="1164"/>
      <c r="BH41" s="1165"/>
    </row>
    <row r="42" spans="2:60" ht="20.25" customHeight="1" x14ac:dyDescent="0.4">
      <c r="B42" s="100"/>
      <c r="C42" s="1138" t="s">
        <v>85</v>
      </c>
      <c r="D42" s="1139"/>
      <c r="E42" s="1140"/>
      <c r="F42" s="95"/>
      <c r="G42" s="97"/>
      <c r="H42" s="1150" t="s">
        <v>105</v>
      </c>
      <c r="I42" s="1126" t="s">
        <v>80</v>
      </c>
      <c r="J42" s="1127"/>
      <c r="K42" s="1127"/>
      <c r="L42" s="1128"/>
      <c r="M42" s="1116" t="s">
        <v>127</v>
      </c>
      <c r="N42" s="1117"/>
      <c r="O42" s="1118"/>
      <c r="P42" s="18" t="s">
        <v>18</v>
      </c>
      <c r="Q42" s="24"/>
      <c r="R42" s="24"/>
      <c r="S42" s="12"/>
      <c r="T42" s="48"/>
      <c r="U42" s="165" t="s">
        <v>151</v>
      </c>
      <c r="V42" s="166"/>
      <c r="W42" s="166" t="s">
        <v>152</v>
      </c>
      <c r="X42" s="166" t="s">
        <v>160</v>
      </c>
      <c r="Y42" s="166" t="s">
        <v>161</v>
      </c>
      <c r="Z42" s="166" t="s">
        <v>208</v>
      </c>
      <c r="AA42" s="167"/>
      <c r="AB42" s="165" t="s">
        <v>151</v>
      </c>
      <c r="AC42" s="166"/>
      <c r="AD42" s="166" t="s">
        <v>153</v>
      </c>
      <c r="AE42" s="166" t="s">
        <v>160</v>
      </c>
      <c r="AF42" s="166" t="s">
        <v>161</v>
      </c>
      <c r="AG42" s="166"/>
      <c r="AH42" s="167" t="s">
        <v>151</v>
      </c>
      <c r="AI42" s="165" t="s">
        <v>160</v>
      </c>
      <c r="AJ42" s="166" t="s">
        <v>161</v>
      </c>
      <c r="AK42" s="166"/>
      <c r="AL42" s="166" t="s">
        <v>151</v>
      </c>
      <c r="AM42" s="166" t="s">
        <v>151</v>
      </c>
      <c r="AN42" s="166" t="s">
        <v>209</v>
      </c>
      <c r="AO42" s="167"/>
      <c r="AP42" s="165" t="s">
        <v>160</v>
      </c>
      <c r="AQ42" s="166" t="s">
        <v>161</v>
      </c>
      <c r="AR42" s="166"/>
      <c r="AS42" s="166" t="s">
        <v>151</v>
      </c>
      <c r="AT42" s="166"/>
      <c r="AU42" s="166" t="s">
        <v>160</v>
      </c>
      <c r="AV42" s="167" t="s">
        <v>161</v>
      </c>
      <c r="AW42" s="165"/>
      <c r="AX42" s="166"/>
      <c r="AY42" s="166"/>
      <c r="AZ42" s="1125"/>
      <c r="BA42" s="1113"/>
      <c r="BB42" s="1112"/>
      <c r="BC42" s="1113"/>
      <c r="BD42" s="1157"/>
      <c r="BE42" s="1158"/>
      <c r="BF42" s="1158"/>
      <c r="BG42" s="1158"/>
      <c r="BH42" s="1159"/>
    </row>
    <row r="43" spans="2:60" ht="20.25" customHeight="1" x14ac:dyDescent="0.4">
      <c r="B43" s="96">
        <f>B40+1</f>
        <v>8</v>
      </c>
      <c r="C43" s="1141"/>
      <c r="D43" s="1142"/>
      <c r="E43" s="1143"/>
      <c r="F43" s="95" t="str">
        <f>C42</f>
        <v>介護従業者</v>
      </c>
      <c r="G43" s="97"/>
      <c r="H43" s="1151"/>
      <c r="I43" s="1129"/>
      <c r="J43" s="1130"/>
      <c r="K43" s="1130"/>
      <c r="L43" s="1131"/>
      <c r="M43" s="1119"/>
      <c r="N43" s="1120"/>
      <c r="O43" s="1121"/>
      <c r="P43" s="20" t="s">
        <v>72</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1166">
        <f>IF($BC$3="４週",SUM(U43:AV43),IF($BC$3="暦月",SUM(U43:AY43),""))</f>
        <v>110</v>
      </c>
      <c r="BA43" s="1167"/>
      <c r="BB43" s="1168">
        <f>IF($BC$3="４週",AZ43/4,IF($BC$3="暦月",(AZ43/($BC$8/7)),""))</f>
        <v>27.5</v>
      </c>
      <c r="BC43" s="1167"/>
      <c r="BD43" s="1160"/>
      <c r="BE43" s="1161"/>
      <c r="BF43" s="1161"/>
      <c r="BG43" s="1161"/>
      <c r="BH43" s="1162"/>
    </row>
    <row r="44" spans="2:60" ht="20.25" customHeight="1" x14ac:dyDescent="0.4">
      <c r="B44" s="98"/>
      <c r="C44" s="1144"/>
      <c r="D44" s="1145"/>
      <c r="E44" s="1146"/>
      <c r="F44" s="136"/>
      <c r="G44" s="99" t="str">
        <f>C42</f>
        <v>介護従業者</v>
      </c>
      <c r="H44" s="1156"/>
      <c r="I44" s="1132"/>
      <c r="J44" s="1133"/>
      <c r="K44" s="1133"/>
      <c r="L44" s="1134"/>
      <c r="M44" s="1122"/>
      <c r="N44" s="1123"/>
      <c r="O44" s="1124"/>
      <c r="P44" s="22" t="s">
        <v>73</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1169">
        <f>IF($BC$3="４週",SUM(U44:AV44),IF($BC$3="暦月",SUM(U44:AY44),""))</f>
        <v>50</v>
      </c>
      <c r="BA44" s="1170"/>
      <c r="BB44" s="1171">
        <f>IF($BC$3="４週",AZ44/4,IF($BC$3="暦月",(AZ44/($BC$8/7)),""))</f>
        <v>12.5</v>
      </c>
      <c r="BC44" s="1170"/>
      <c r="BD44" s="1163"/>
      <c r="BE44" s="1164"/>
      <c r="BF44" s="1164"/>
      <c r="BG44" s="1164"/>
      <c r="BH44" s="1165"/>
    </row>
    <row r="45" spans="2:60" ht="20.25" customHeight="1" x14ac:dyDescent="0.4">
      <c r="B45" s="100"/>
      <c r="C45" s="1138" t="s">
        <v>85</v>
      </c>
      <c r="D45" s="1139"/>
      <c r="E45" s="1140"/>
      <c r="F45" s="95"/>
      <c r="G45" s="97"/>
      <c r="H45" s="1150" t="s">
        <v>105</v>
      </c>
      <c r="I45" s="1126" t="s">
        <v>79</v>
      </c>
      <c r="J45" s="1127"/>
      <c r="K45" s="1127"/>
      <c r="L45" s="1128"/>
      <c r="M45" s="1116" t="s">
        <v>128</v>
      </c>
      <c r="N45" s="1117"/>
      <c r="O45" s="1118"/>
      <c r="P45" s="18" t="s">
        <v>18</v>
      </c>
      <c r="Q45" s="24"/>
      <c r="R45" s="24"/>
      <c r="S45" s="12"/>
      <c r="T45" s="48"/>
      <c r="U45" s="165" t="s">
        <v>161</v>
      </c>
      <c r="V45" s="166" t="s">
        <v>211</v>
      </c>
      <c r="W45" s="166" t="s">
        <v>153</v>
      </c>
      <c r="X45" s="166"/>
      <c r="Y45" s="166"/>
      <c r="Z45" s="166" t="s">
        <v>209</v>
      </c>
      <c r="AA45" s="167" t="s">
        <v>160</v>
      </c>
      <c r="AB45" s="165" t="s">
        <v>161</v>
      </c>
      <c r="AC45" s="166"/>
      <c r="AD45" s="166"/>
      <c r="AE45" s="166" t="s">
        <v>151</v>
      </c>
      <c r="AF45" s="166" t="s">
        <v>153</v>
      </c>
      <c r="AG45" s="166" t="s">
        <v>153</v>
      </c>
      <c r="AH45" s="167" t="s">
        <v>160</v>
      </c>
      <c r="AI45" s="165" t="s">
        <v>161</v>
      </c>
      <c r="AJ45" s="166" t="s">
        <v>153</v>
      </c>
      <c r="AK45" s="166"/>
      <c r="AL45" s="166" t="s">
        <v>152</v>
      </c>
      <c r="AM45" s="166" t="s">
        <v>160</v>
      </c>
      <c r="AN45" s="166" t="s">
        <v>161</v>
      </c>
      <c r="AO45" s="167"/>
      <c r="AP45" s="165"/>
      <c r="AQ45" s="166" t="s">
        <v>160</v>
      </c>
      <c r="AR45" s="166" t="s">
        <v>161</v>
      </c>
      <c r="AS45" s="166"/>
      <c r="AT45" s="166" t="s">
        <v>151</v>
      </c>
      <c r="AU45" s="166" t="s">
        <v>152</v>
      </c>
      <c r="AV45" s="167" t="s">
        <v>160</v>
      </c>
      <c r="AW45" s="165"/>
      <c r="AX45" s="166"/>
      <c r="AY45" s="166"/>
      <c r="AZ45" s="1125"/>
      <c r="BA45" s="1113"/>
      <c r="BB45" s="1112"/>
      <c r="BC45" s="1113"/>
      <c r="BD45" s="1157"/>
      <c r="BE45" s="1158"/>
      <c r="BF45" s="1158"/>
      <c r="BG45" s="1158"/>
      <c r="BH45" s="1159"/>
    </row>
    <row r="46" spans="2:60" ht="20.25" customHeight="1" x14ac:dyDescent="0.4">
      <c r="B46" s="96">
        <f>B43+1</f>
        <v>9</v>
      </c>
      <c r="C46" s="1141"/>
      <c r="D46" s="1142"/>
      <c r="E46" s="1143"/>
      <c r="F46" s="95" t="str">
        <f>C45</f>
        <v>介護従業者</v>
      </c>
      <c r="G46" s="97"/>
      <c r="H46" s="1151"/>
      <c r="I46" s="1129"/>
      <c r="J46" s="1130"/>
      <c r="K46" s="1130"/>
      <c r="L46" s="1131"/>
      <c r="M46" s="1119"/>
      <c r="N46" s="1120"/>
      <c r="O46" s="1121"/>
      <c r="P46" s="20" t="s">
        <v>72</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1166">
        <f>IF($BC$3="４週",SUM(U46:AV46),IF($BC$3="暦月",SUM(U46:AY46),""))</f>
        <v>110</v>
      </c>
      <c r="BA46" s="1167"/>
      <c r="BB46" s="1168">
        <f>IF($BC$3="４週",AZ46/4,IF($BC$3="暦月",(AZ46/($BC$8/7)),""))</f>
        <v>27.5</v>
      </c>
      <c r="BC46" s="1167"/>
      <c r="BD46" s="1160"/>
      <c r="BE46" s="1161"/>
      <c r="BF46" s="1161"/>
      <c r="BG46" s="1161"/>
      <c r="BH46" s="1162"/>
    </row>
    <row r="47" spans="2:60" ht="20.25" customHeight="1" x14ac:dyDescent="0.4">
      <c r="B47" s="98"/>
      <c r="C47" s="1144"/>
      <c r="D47" s="1145"/>
      <c r="E47" s="1146"/>
      <c r="F47" s="136"/>
      <c r="G47" s="99" t="str">
        <f>C45</f>
        <v>介護従業者</v>
      </c>
      <c r="H47" s="1156"/>
      <c r="I47" s="1132"/>
      <c r="J47" s="1133"/>
      <c r="K47" s="1133"/>
      <c r="L47" s="1134"/>
      <c r="M47" s="1122"/>
      <c r="N47" s="1123"/>
      <c r="O47" s="1124"/>
      <c r="P47" s="22" t="s">
        <v>73</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1169">
        <f>IF($BC$3="４週",SUM(U47:AV47),IF($BC$3="暦月",SUM(U47:AY47),""))</f>
        <v>50</v>
      </c>
      <c r="BA47" s="1170"/>
      <c r="BB47" s="1171">
        <f>IF($BC$3="４週",AZ47/4,IF($BC$3="暦月",(AZ47/($BC$8/7)),""))</f>
        <v>12.5</v>
      </c>
      <c r="BC47" s="1170"/>
      <c r="BD47" s="1163"/>
      <c r="BE47" s="1164"/>
      <c r="BF47" s="1164"/>
      <c r="BG47" s="1164"/>
      <c r="BH47" s="1165"/>
    </row>
    <row r="48" spans="2:60" ht="20.25" customHeight="1" x14ac:dyDescent="0.4">
      <c r="B48" s="100"/>
      <c r="C48" s="1138" t="s">
        <v>85</v>
      </c>
      <c r="D48" s="1139"/>
      <c r="E48" s="1140"/>
      <c r="F48" s="95"/>
      <c r="G48" s="97"/>
      <c r="H48" s="1150" t="s">
        <v>120</v>
      </c>
      <c r="I48" s="1126" t="s">
        <v>19</v>
      </c>
      <c r="J48" s="1127"/>
      <c r="K48" s="1127"/>
      <c r="L48" s="1128"/>
      <c r="M48" s="1116" t="s">
        <v>129</v>
      </c>
      <c r="N48" s="1117"/>
      <c r="O48" s="1118"/>
      <c r="P48" s="18" t="s">
        <v>18</v>
      </c>
      <c r="Q48" s="25"/>
      <c r="R48" s="25"/>
      <c r="S48" s="13"/>
      <c r="T48" s="51"/>
      <c r="U48" s="165"/>
      <c r="V48" s="166"/>
      <c r="W48" s="166"/>
      <c r="X48" s="166" t="s">
        <v>208</v>
      </c>
      <c r="Y48" s="166" t="s">
        <v>212</v>
      </c>
      <c r="Z48" s="166"/>
      <c r="AA48" s="167"/>
      <c r="AB48" s="165"/>
      <c r="AC48" s="166"/>
      <c r="AD48" s="166"/>
      <c r="AE48" s="166" t="s">
        <v>151</v>
      </c>
      <c r="AF48" s="166" t="s">
        <v>212</v>
      </c>
      <c r="AG48" s="166"/>
      <c r="AH48" s="167"/>
      <c r="AI48" s="165"/>
      <c r="AJ48" s="166"/>
      <c r="AK48" s="166"/>
      <c r="AL48" s="166" t="s">
        <v>151</v>
      </c>
      <c r="AM48" s="166" t="s">
        <v>212</v>
      </c>
      <c r="AN48" s="166"/>
      <c r="AO48" s="167"/>
      <c r="AP48" s="165"/>
      <c r="AQ48" s="166"/>
      <c r="AR48" s="166"/>
      <c r="AS48" s="166" t="s">
        <v>208</v>
      </c>
      <c r="AT48" s="166" t="s">
        <v>212</v>
      </c>
      <c r="AU48" s="166"/>
      <c r="AV48" s="167"/>
      <c r="AW48" s="165"/>
      <c r="AX48" s="166"/>
      <c r="AY48" s="166"/>
      <c r="AZ48" s="1125"/>
      <c r="BA48" s="1113"/>
      <c r="BB48" s="1112"/>
      <c r="BC48" s="1113"/>
      <c r="BD48" s="1157"/>
      <c r="BE48" s="1158"/>
      <c r="BF48" s="1158"/>
      <c r="BG48" s="1158"/>
      <c r="BH48" s="1159"/>
    </row>
    <row r="49" spans="2:60" ht="20.25" customHeight="1" x14ac:dyDescent="0.4">
      <c r="B49" s="96">
        <f>B46+1</f>
        <v>10</v>
      </c>
      <c r="C49" s="1141"/>
      <c r="D49" s="1142"/>
      <c r="E49" s="1143"/>
      <c r="F49" s="95" t="str">
        <f>C48</f>
        <v>介護従業者</v>
      </c>
      <c r="G49" s="97"/>
      <c r="H49" s="1151"/>
      <c r="I49" s="1129"/>
      <c r="J49" s="1130"/>
      <c r="K49" s="1130"/>
      <c r="L49" s="1131"/>
      <c r="M49" s="1119"/>
      <c r="N49" s="1120"/>
      <c r="O49" s="1121"/>
      <c r="P49" s="20" t="s">
        <v>72</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5.9999999999999982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5.9999999999999982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5.9999999999999982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5.9999999999999982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1166">
        <f>IF($BC$3="４週",SUM(U49:AV49),IF($BC$3="暦月",SUM(U49:AY49),""))</f>
        <v>55.999999999999993</v>
      </c>
      <c r="BA49" s="1167"/>
      <c r="BB49" s="1168">
        <f>IF($BC$3="４週",AZ49/4,IF($BC$3="暦月",(AZ49/($BC$8/7)),""))</f>
        <v>13.999999999999998</v>
      </c>
      <c r="BC49" s="1167"/>
      <c r="BD49" s="1160"/>
      <c r="BE49" s="1161"/>
      <c r="BF49" s="1161"/>
      <c r="BG49" s="1161"/>
      <c r="BH49" s="1162"/>
    </row>
    <row r="50" spans="2:60" ht="20.25" customHeight="1" x14ac:dyDescent="0.4">
      <c r="B50" s="98"/>
      <c r="C50" s="1144"/>
      <c r="D50" s="1145"/>
      <c r="E50" s="1146"/>
      <c r="F50" s="136"/>
      <c r="G50" s="99" t="str">
        <f>C48</f>
        <v>介護従業者</v>
      </c>
      <c r="H50" s="1156"/>
      <c r="I50" s="1132"/>
      <c r="J50" s="1133"/>
      <c r="K50" s="1133"/>
      <c r="L50" s="1134"/>
      <c r="M50" s="1122"/>
      <c r="N50" s="1123"/>
      <c r="O50" s="1124"/>
      <c r="P50" s="37" t="s">
        <v>73</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1169">
        <f>IF($BC$3="４週",SUM(U50:AV50),IF($BC$3="暦月",SUM(U50:AY50),""))</f>
        <v>0</v>
      </c>
      <c r="BA50" s="1170"/>
      <c r="BB50" s="1171">
        <f>IF($BC$3="４週",AZ50/4,IF($BC$3="暦月",(AZ50/($BC$8/7)),""))</f>
        <v>0</v>
      </c>
      <c r="BC50" s="1170"/>
      <c r="BD50" s="1163"/>
      <c r="BE50" s="1164"/>
      <c r="BF50" s="1164"/>
      <c r="BG50" s="1164"/>
      <c r="BH50" s="1165"/>
    </row>
    <row r="51" spans="2:60" ht="20.25" customHeight="1" x14ac:dyDescent="0.4">
      <c r="B51" s="100"/>
      <c r="C51" s="1138" t="s">
        <v>85</v>
      </c>
      <c r="D51" s="1139"/>
      <c r="E51" s="1140"/>
      <c r="F51" s="95"/>
      <c r="G51" s="97"/>
      <c r="H51" s="1150" t="s">
        <v>120</v>
      </c>
      <c r="I51" s="1126" t="s">
        <v>19</v>
      </c>
      <c r="J51" s="1127"/>
      <c r="K51" s="1127"/>
      <c r="L51" s="1128"/>
      <c r="M51" s="1116" t="s">
        <v>130</v>
      </c>
      <c r="N51" s="1117"/>
      <c r="O51" s="1118"/>
      <c r="P51" s="18" t="s">
        <v>18</v>
      </c>
      <c r="Q51" s="25"/>
      <c r="R51" s="25"/>
      <c r="S51" s="13"/>
      <c r="T51" s="51"/>
      <c r="U51" s="165"/>
      <c r="V51" s="166"/>
      <c r="W51" s="166"/>
      <c r="X51" s="166" t="s">
        <v>212</v>
      </c>
      <c r="Y51" s="166"/>
      <c r="Z51" s="166"/>
      <c r="AA51" s="167" t="s">
        <v>157</v>
      </c>
      <c r="AB51" s="165"/>
      <c r="AC51" s="166"/>
      <c r="AD51" s="166"/>
      <c r="AE51" s="166" t="s">
        <v>157</v>
      </c>
      <c r="AF51" s="166"/>
      <c r="AG51" s="166"/>
      <c r="AH51" s="167" t="s">
        <v>157</v>
      </c>
      <c r="AI51" s="165"/>
      <c r="AJ51" s="166"/>
      <c r="AK51" s="166"/>
      <c r="AL51" s="166" t="s">
        <v>157</v>
      </c>
      <c r="AM51" s="166"/>
      <c r="AN51" s="166"/>
      <c r="AO51" s="167" t="s">
        <v>157</v>
      </c>
      <c r="AP51" s="165"/>
      <c r="AQ51" s="166"/>
      <c r="AR51" s="166"/>
      <c r="AS51" s="166" t="s">
        <v>157</v>
      </c>
      <c r="AT51" s="166"/>
      <c r="AU51" s="166"/>
      <c r="AV51" s="167" t="s">
        <v>157</v>
      </c>
      <c r="AW51" s="165"/>
      <c r="AX51" s="166"/>
      <c r="AY51" s="166"/>
      <c r="AZ51" s="1125"/>
      <c r="BA51" s="1113"/>
      <c r="BB51" s="1112"/>
      <c r="BC51" s="1113"/>
      <c r="BD51" s="1157"/>
      <c r="BE51" s="1158"/>
      <c r="BF51" s="1158"/>
      <c r="BG51" s="1158"/>
      <c r="BH51" s="1159"/>
    </row>
    <row r="52" spans="2:60" ht="20.25" customHeight="1" x14ac:dyDescent="0.4">
      <c r="B52" s="96">
        <f>B49+1</f>
        <v>11</v>
      </c>
      <c r="C52" s="1141"/>
      <c r="D52" s="1142"/>
      <c r="E52" s="1143"/>
      <c r="F52" s="95" t="str">
        <f>C51</f>
        <v>介護従業者</v>
      </c>
      <c r="G52" s="97"/>
      <c r="H52" s="1151"/>
      <c r="I52" s="1129"/>
      <c r="J52" s="1130"/>
      <c r="K52" s="1130"/>
      <c r="L52" s="1131"/>
      <c r="M52" s="1119"/>
      <c r="N52" s="1120"/>
      <c r="O52" s="1121"/>
      <c r="P52" s="20" t="s">
        <v>72</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t="str">
        <f>IF(Z51="","",VLOOKUP(Z51,'【記載例】シフト記号表（勤務時間帯）'!$D$6:$X$47,21,FALSE))</f>
        <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t="str">
        <f>IF(AG51="","",VLOOKUP(AG51,'【記載例】シフト記号表（勤務時間帯）'!$D$6:$X$47,21,FALSE))</f>
        <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t="str">
        <f>IF(AN51="","",VLOOKUP(AN51,'【記載例】シフト記号表（勤務時間帯）'!$D$6:$X$47,21,FALSE))</f>
        <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t="str">
        <f>IF(AU51="","",VLOOKUP(AU51,'【記載例】シフト記号表（勤務時間帯）'!$D$6:$X$47,21,FALSE))</f>
        <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1166">
        <f>IF($BC$3="４週",SUM(U52:AV52),IF($BC$3="暦月",SUM(U52:AY52),""))</f>
        <v>47.999999999999993</v>
      </c>
      <c r="BA52" s="1167"/>
      <c r="BB52" s="1168">
        <f>IF($BC$3="４週",AZ52/4,IF($BC$3="暦月",(AZ52/($BC$8/7)),""))</f>
        <v>11.999999999999998</v>
      </c>
      <c r="BC52" s="1167"/>
      <c r="BD52" s="1160"/>
      <c r="BE52" s="1161"/>
      <c r="BF52" s="1161"/>
      <c r="BG52" s="1161"/>
      <c r="BH52" s="1162"/>
    </row>
    <row r="53" spans="2:60" ht="20.25" customHeight="1" x14ac:dyDescent="0.4">
      <c r="B53" s="98"/>
      <c r="C53" s="1144"/>
      <c r="D53" s="1145"/>
      <c r="E53" s="1146"/>
      <c r="F53" s="136"/>
      <c r="G53" s="99" t="str">
        <f>C51</f>
        <v>介護従業者</v>
      </c>
      <c r="H53" s="1156"/>
      <c r="I53" s="1132"/>
      <c r="J53" s="1133"/>
      <c r="K53" s="1133"/>
      <c r="L53" s="1134"/>
      <c r="M53" s="1122"/>
      <c r="N53" s="1123"/>
      <c r="O53" s="1124"/>
      <c r="P53" s="37" t="s">
        <v>73</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1169">
        <f>IF($BC$3="４週",SUM(U53:AV53),IF($BC$3="暦月",SUM(U53:AY53),""))</f>
        <v>0</v>
      </c>
      <c r="BA53" s="1170"/>
      <c r="BB53" s="1171">
        <f>IF($BC$3="４週",AZ53/4,IF($BC$3="暦月",(AZ53/($BC$8/7)),""))</f>
        <v>0</v>
      </c>
      <c r="BC53" s="1170"/>
      <c r="BD53" s="1163"/>
      <c r="BE53" s="1164"/>
      <c r="BF53" s="1164"/>
      <c r="BG53" s="1164"/>
      <c r="BH53" s="1165"/>
    </row>
    <row r="54" spans="2:60" ht="20.25" customHeight="1" x14ac:dyDescent="0.4">
      <c r="B54" s="100"/>
      <c r="C54" s="1138" t="s">
        <v>85</v>
      </c>
      <c r="D54" s="1139"/>
      <c r="E54" s="1140"/>
      <c r="F54" s="95"/>
      <c r="G54" s="97"/>
      <c r="H54" s="1150" t="s">
        <v>120</v>
      </c>
      <c r="I54" s="1126" t="s">
        <v>106</v>
      </c>
      <c r="J54" s="1127"/>
      <c r="K54" s="1127"/>
      <c r="L54" s="1128"/>
      <c r="M54" s="1116" t="s">
        <v>131</v>
      </c>
      <c r="N54" s="1117"/>
      <c r="O54" s="1118"/>
      <c r="P54" s="18" t="s">
        <v>18</v>
      </c>
      <c r="Q54" s="25"/>
      <c r="R54" s="25"/>
      <c r="S54" s="13"/>
      <c r="T54" s="51"/>
      <c r="U54" s="165"/>
      <c r="V54" s="166" t="s">
        <v>151</v>
      </c>
      <c r="W54" s="166"/>
      <c r="X54" s="166"/>
      <c r="Y54" s="166" t="s">
        <v>208</v>
      </c>
      <c r="Z54" s="166"/>
      <c r="AA54" s="167"/>
      <c r="AB54" s="165"/>
      <c r="AC54" s="166" t="s">
        <v>151</v>
      </c>
      <c r="AD54" s="166"/>
      <c r="AE54" s="166"/>
      <c r="AF54" s="166" t="s">
        <v>208</v>
      </c>
      <c r="AG54" s="166"/>
      <c r="AH54" s="167"/>
      <c r="AI54" s="165"/>
      <c r="AJ54" s="166" t="s">
        <v>151</v>
      </c>
      <c r="AK54" s="166"/>
      <c r="AL54" s="166"/>
      <c r="AM54" s="166" t="s">
        <v>151</v>
      </c>
      <c r="AN54" s="166"/>
      <c r="AO54" s="167"/>
      <c r="AP54" s="165"/>
      <c r="AQ54" s="166" t="s">
        <v>208</v>
      </c>
      <c r="AR54" s="166"/>
      <c r="AS54" s="166"/>
      <c r="AT54" s="166" t="s">
        <v>208</v>
      </c>
      <c r="AU54" s="166"/>
      <c r="AV54" s="167"/>
      <c r="AW54" s="165"/>
      <c r="AX54" s="166"/>
      <c r="AY54" s="166"/>
      <c r="AZ54" s="1125"/>
      <c r="BA54" s="1113"/>
      <c r="BB54" s="1112"/>
      <c r="BC54" s="1113"/>
      <c r="BD54" s="1157"/>
      <c r="BE54" s="1158"/>
      <c r="BF54" s="1158"/>
      <c r="BG54" s="1158"/>
      <c r="BH54" s="1159"/>
    </row>
    <row r="55" spans="2:60" ht="20.25" customHeight="1" x14ac:dyDescent="0.4">
      <c r="B55" s="96">
        <f>B52+1</f>
        <v>12</v>
      </c>
      <c r="C55" s="1141"/>
      <c r="D55" s="1142"/>
      <c r="E55" s="1143"/>
      <c r="F55" s="95" t="str">
        <f>C54</f>
        <v>介護従業者</v>
      </c>
      <c r="G55" s="97"/>
      <c r="H55" s="1151"/>
      <c r="I55" s="1129"/>
      <c r="J55" s="1130"/>
      <c r="K55" s="1130"/>
      <c r="L55" s="1131"/>
      <c r="M55" s="1119"/>
      <c r="N55" s="1120"/>
      <c r="O55" s="1121"/>
      <c r="P55" s="20" t="s">
        <v>72</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1166">
        <f>IF($BC$3="４週",SUM(U55:AV55),IF($BC$3="暦月",SUM(U55:AY55),""))</f>
        <v>63.999999999999993</v>
      </c>
      <c r="BA55" s="1167"/>
      <c r="BB55" s="1168">
        <f>IF($BC$3="４週",AZ55/4,IF($BC$3="暦月",(AZ55/($BC$8/7)),""))</f>
        <v>15.999999999999998</v>
      </c>
      <c r="BC55" s="1167"/>
      <c r="BD55" s="1160"/>
      <c r="BE55" s="1161"/>
      <c r="BF55" s="1161"/>
      <c r="BG55" s="1161"/>
      <c r="BH55" s="1162"/>
    </row>
    <row r="56" spans="2:60" ht="20.25" customHeight="1" x14ac:dyDescent="0.4">
      <c r="B56" s="98"/>
      <c r="C56" s="1144"/>
      <c r="D56" s="1145"/>
      <c r="E56" s="1146"/>
      <c r="F56" s="136"/>
      <c r="G56" s="99" t="str">
        <f>C54</f>
        <v>介護従業者</v>
      </c>
      <c r="H56" s="1156"/>
      <c r="I56" s="1132"/>
      <c r="J56" s="1133"/>
      <c r="K56" s="1133"/>
      <c r="L56" s="1134"/>
      <c r="M56" s="1122"/>
      <c r="N56" s="1123"/>
      <c r="O56" s="1124"/>
      <c r="P56" s="37" t="s">
        <v>73</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1169">
        <f>IF($BC$3="４週",SUM(U56:AV56),IF($BC$3="暦月",SUM(U56:AY56),""))</f>
        <v>0</v>
      </c>
      <c r="BA56" s="1170"/>
      <c r="BB56" s="1171">
        <f>IF($BC$3="４週",AZ56/4,IF($BC$3="暦月",(AZ56/($BC$8/7)),""))</f>
        <v>0</v>
      </c>
      <c r="BC56" s="1170"/>
      <c r="BD56" s="1163"/>
      <c r="BE56" s="1164"/>
      <c r="BF56" s="1164"/>
      <c r="BG56" s="1164"/>
      <c r="BH56" s="1165"/>
    </row>
    <row r="57" spans="2:60" ht="20.25" customHeight="1" x14ac:dyDescent="0.4">
      <c r="B57" s="100"/>
      <c r="C57" s="1138" t="s">
        <v>85</v>
      </c>
      <c r="D57" s="1139"/>
      <c r="E57" s="1140"/>
      <c r="F57" s="95"/>
      <c r="G57" s="97"/>
      <c r="H57" s="1150" t="s">
        <v>120</v>
      </c>
      <c r="I57" s="1126" t="s">
        <v>106</v>
      </c>
      <c r="J57" s="1127"/>
      <c r="K57" s="1127"/>
      <c r="L57" s="1128"/>
      <c r="M57" s="1116" t="s">
        <v>132</v>
      </c>
      <c r="N57" s="1117"/>
      <c r="O57" s="1118"/>
      <c r="P57" s="18" t="s">
        <v>18</v>
      </c>
      <c r="Q57" s="25"/>
      <c r="R57" s="25"/>
      <c r="S57" s="13"/>
      <c r="T57" s="51"/>
      <c r="U57" s="165" t="s">
        <v>213</v>
      </c>
      <c r="V57" s="166"/>
      <c r="W57" s="166"/>
      <c r="X57" s="166"/>
      <c r="Y57" s="166"/>
      <c r="Z57" s="166" t="s">
        <v>156</v>
      </c>
      <c r="AA57" s="167"/>
      <c r="AB57" s="165" t="s">
        <v>213</v>
      </c>
      <c r="AC57" s="166"/>
      <c r="AD57" s="166"/>
      <c r="AE57" s="166"/>
      <c r="AF57" s="166"/>
      <c r="AG57" s="166" t="s">
        <v>156</v>
      </c>
      <c r="AH57" s="167"/>
      <c r="AI57" s="165" t="s">
        <v>213</v>
      </c>
      <c r="AJ57" s="166"/>
      <c r="AK57" s="166"/>
      <c r="AL57" s="166"/>
      <c r="AM57" s="166"/>
      <c r="AN57" s="166" t="s">
        <v>156</v>
      </c>
      <c r="AO57" s="167"/>
      <c r="AP57" s="165" t="s">
        <v>213</v>
      </c>
      <c r="AQ57" s="166"/>
      <c r="AR57" s="166"/>
      <c r="AS57" s="166"/>
      <c r="AT57" s="166"/>
      <c r="AU57" s="166" t="s">
        <v>156</v>
      </c>
      <c r="AV57" s="167"/>
      <c r="AW57" s="165"/>
      <c r="AX57" s="166"/>
      <c r="AY57" s="166"/>
      <c r="AZ57" s="1125"/>
      <c r="BA57" s="1113"/>
      <c r="BB57" s="1112"/>
      <c r="BC57" s="1113"/>
      <c r="BD57" s="1157"/>
      <c r="BE57" s="1158"/>
      <c r="BF57" s="1158"/>
      <c r="BG57" s="1158"/>
      <c r="BH57" s="1159"/>
    </row>
    <row r="58" spans="2:60" ht="20.25" customHeight="1" x14ac:dyDescent="0.4">
      <c r="B58" s="96">
        <f>B55+1</f>
        <v>13</v>
      </c>
      <c r="C58" s="1141"/>
      <c r="D58" s="1142"/>
      <c r="E58" s="1143"/>
      <c r="F58" s="95" t="str">
        <f>C57</f>
        <v>介護従業者</v>
      </c>
      <c r="G58" s="97"/>
      <c r="H58" s="1151"/>
      <c r="I58" s="1129"/>
      <c r="J58" s="1130"/>
      <c r="K58" s="1130"/>
      <c r="L58" s="1131"/>
      <c r="M58" s="1119"/>
      <c r="N58" s="1120"/>
      <c r="O58" s="1121"/>
      <c r="P58" s="20" t="s">
        <v>72</v>
      </c>
      <c r="Q58" s="21"/>
      <c r="R58" s="21"/>
      <c r="S58" s="16"/>
      <c r="T58" s="46"/>
      <c r="U58" s="159">
        <f>IF(U57="","",VLOOKUP(U57,'【記載例】シフト記号表（勤務時間帯）'!$D$6:$X$47,21,FALSE))</f>
        <v>6</v>
      </c>
      <c r="V58" s="160" t="str">
        <f>IF(V57="","",VLOOKUP(V57,'【記載例】シフト記号表（勤務時間帯）'!$D$6:$X$47,21,FALSE))</f>
        <v/>
      </c>
      <c r="W58" s="160" t="str">
        <f>IF(W57="","",VLOOKUP(W57,'【記載例】シフト記号表（勤務時間帯）'!$D$6:$X$47,21,FALSE))</f>
        <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t="str">
        <f>IF(AA57="","",VLOOKUP(AA57,'【記載例】シフト記号表（勤務時間帯）'!$D$6:$X$47,21,FALSE))</f>
        <v/>
      </c>
      <c r="AB58" s="159">
        <f>IF(AB57="","",VLOOKUP(AB57,'【記載例】シフト記号表（勤務時間帯）'!$D$6:$X$47,21,FALSE))</f>
        <v>6</v>
      </c>
      <c r="AC58" s="160" t="str">
        <f>IF(AC57="","",VLOOKUP(AC57,'【記載例】シフト記号表（勤務時間帯）'!$D$6:$X$47,21,FALSE))</f>
        <v/>
      </c>
      <c r="AD58" s="160" t="str">
        <f>IF(AD57="","",VLOOKUP(AD57,'【記載例】シフト記号表（勤務時間帯）'!$D$6:$X$47,21,FALSE))</f>
        <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t="str">
        <f>IF(AH57="","",VLOOKUP(AH57,'【記載例】シフト記号表（勤務時間帯）'!$D$6:$X$47,21,FALSE))</f>
        <v/>
      </c>
      <c r="AI58" s="159">
        <f>IF(AI57="","",VLOOKUP(AI57,'【記載例】シフト記号表（勤務時間帯）'!$D$6:$X$47,21,FALSE))</f>
        <v>6</v>
      </c>
      <c r="AJ58" s="160" t="str">
        <f>IF(AJ57="","",VLOOKUP(AJ57,'【記載例】シフト記号表（勤務時間帯）'!$D$6:$X$47,21,FALSE))</f>
        <v/>
      </c>
      <c r="AK58" s="160" t="str">
        <f>IF(AK57="","",VLOOKUP(AK57,'【記載例】シフト記号表（勤務時間帯）'!$D$6:$X$47,21,FALSE))</f>
        <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t="str">
        <f>IF(AO57="","",VLOOKUP(AO57,'【記載例】シフト記号表（勤務時間帯）'!$D$6:$X$47,21,FALSE))</f>
        <v/>
      </c>
      <c r="AP58" s="159">
        <f>IF(AP57="","",VLOOKUP(AP57,'【記載例】シフト記号表（勤務時間帯）'!$D$6:$X$47,21,FALSE))</f>
        <v>6</v>
      </c>
      <c r="AQ58" s="160" t="str">
        <f>IF(AQ57="","",VLOOKUP(AQ57,'【記載例】シフト記号表（勤務時間帯）'!$D$6:$X$47,21,FALSE))</f>
        <v/>
      </c>
      <c r="AR58" s="160" t="str">
        <f>IF(AR57="","",VLOOKUP(AR57,'【記載例】シフト記号表（勤務時間帯）'!$D$6:$X$47,21,FALSE))</f>
        <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t="str">
        <f>IF(AV57="","",VLOOKUP(AV57,'【記載例】シフト記号表（勤務時間帯）'!$D$6:$X$47,21,FALSE))</f>
        <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1166">
        <f>IF($BC$3="４週",SUM(U58:AV58),IF($BC$3="暦月",SUM(U58:AY58),""))</f>
        <v>48</v>
      </c>
      <c r="BA58" s="1167"/>
      <c r="BB58" s="1168">
        <f>IF($BC$3="４週",AZ58/4,IF($BC$3="暦月",(AZ58/($BC$8/7)),""))</f>
        <v>12</v>
      </c>
      <c r="BC58" s="1167"/>
      <c r="BD58" s="1160"/>
      <c r="BE58" s="1161"/>
      <c r="BF58" s="1161"/>
      <c r="BG58" s="1161"/>
      <c r="BH58" s="1162"/>
    </row>
    <row r="59" spans="2:60" ht="20.25" customHeight="1" x14ac:dyDescent="0.4">
      <c r="B59" s="98"/>
      <c r="C59" s="1144"/>
      <c r="D59" s="1145"/>
      <c r="E59" s="1146"/>
      <c r="F59" s="136"/>
      <c r="G59" s="99" t="str">
        <f>C57</f>
        <v>介護従業者</v>
      </c>
      <c r="H59" s="1156"/>
      <c r="I59" s="1132"/>
      <c r="J59" s="1133"/>
      <c r="K59" s="1133"/>
      <c r="L59" s="1134"/>
      <c r="M59" s="1122"/>
      <c r="N59" s="1123"/>
      <c r="O59" s="1124"/>
      <c r="P59" s="37" t="s">
        <v>73</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1169">
        <f>IF($BC$3="４週",SUM(U59:AV59),IF($BC$3="暦月",SUM(U59:AY59),""))</f>
        <v>0</v>
      </c>
      <c r="BA59" s="1170"/>
      <c r="BB59" s="1171">
        <f>IF($BC$3="４週",AZ59/4,IF($BC$3="暦月",(AZ59/($BC$8/7)),""))</f>
        <v>0</v>
      </c>
      <c r="BC59" s="1170"/>
      <c r="BD59" s="1163"/>
      <c r="BE59" s="1164"/>
      <c r="BF59" s="1164"/>
      <c r="BG59" s="1164"/>
      <c r="BH59" s="1165"/>
    </row>
    <row r="60" spans="2:60" ht="20.25" customHeight="1" x14ac:dyDescent="0.4">
      <c r="B60" s="100"/>
      <c r="C60" s="1138" t="s">
        <v>85</v>
      </c>
      <c r="D60" s="1139"/>
      <c r="E60" s="1140"/>
      <c r="F60" s="95"/>
      <c r="G60" s="97"/>
      <c r="H60" s="1150" t="s">
        <v>120</v>
      </c>
      <c r="I60" s="1126" t="s">
        <v>106</v>
      </c>
      <c r="J60" s="1127"/>
      <c r="K60" s="1127"/>
      <c r="L60" s="1128"/>
      <c r="M60" s="1116" t="s">
        <v>133</v>
      </c>
      <c r="N60" s="1117"/>
      <c r="O60" s="1118"/>
      <c r="P60" s="18" t="s">
        <v>18</v>
      </c>
      <c r="Q60" s="25"/>
      <c r="R60" s="25"/>
      <c r="S60" s="13"/>
      <c r="T60" s="51"/>
      <c r="U60" s="165" t="s">
        <v>159</v>
      </c>
      <c r="V60" s="166" t="s">
        <v>159</v>
      </c>
      <c r="W60" s="166" t="s">
        <v>214</v>
      </c>
      <c r="X60" s="166"/>
      <c r="Y60" s="166"/>
      <c r="Z60" s="166"/>
      <c r="AA60" s="167" t="s">
        <v>159</v>
      </c>
      <c r="AB60" s="165" t="s">
        <v>214</v>
      </c>
      <c r="AC60" s="166" t="s">
        <v>159</v>
      </c>
      <c r="AD60" s="166" t="s">
        <v>159</v>
      </c>
      <c r="AE60" s="166"/>
      <c r="AF60" s="166"/>
      <c r="AG60" s="166"/>
      <c r="AH60" s="167" t="s">
        <v>214</v>
      </c>
      <c r="AI60" s="165" t="s">
        <v>159</v>
      </c>
      <c r="AJ60" s="166" t="s">
        <v>159</v>
      </c>
      <c r="AK60" s="166" t="s">
        <v>159</v>
      </c>
      <c r="AL60" s="166"/>
      <c r="AM60" s="166"/>
      <c r="AN60" s="166"/>
      <c r="AO60" s="167" t="s">
        <v>159</v>
      </c>
      <c r="AP60" s="165" t="s">
        <v>214</v>
      </c>
      <c r="AQ60" s="166" t="s">
        <v>159</v>
      </c>
      <c r="AR60" s="166" t="s">
        <v>159</v>
      </c>
      <c r="AS60" s="166"/>
      <c r="AT60" s="166"/>
      <c r="AU60" s="166"/>
      <c r="AV60" s="167" t="s">
        <v>159</v>
      </c>
      <c r="AW60" s="165"/>
      <c r="AX60" s="166"/>
      <c r="AY60" s="166"/>
      <c r="AZ60" s="1125"/>
      <c r="BA60" s="1113"/>
      <c r="BB60" s="1112"/>
      <c r="BC60" s="1113"/>
      <c r="BD60" s="1157"/>
      <c r="BE60" s="1158"/>
      <c r="BF60" s="1158"/>
      <c r="BG60" s="1158"/>
      <c r="BH60" s="1159"/>
    </row>
    <row r="61" spans="2:60" ht="20.25" customHeight="1" x14ac:dyDescent="0.4">
      <c r="B61" s="96">
        <f>B58+1</f>
        <v>14</v>
      </c>
      <c r="C61" s="1141"/>
      <c r="D61" s="1142"/>
      <c r="E61" s="1143"/>
      <c r="F61" s="95" t="str">
        <f>C60</f>
        <v>介護従業者</v>
      </c>
      <c r="G61" s="97"/>
      <c r="H61" s="1151"/>
      <c r="I61" s="1129"/>
      <c r="J61" s="1130"/>
      <c r="K61" s="1130"/>
      <c r="L61" s="1131"/>
      <c r="M61" s="1119"/>
      <c r="N61" s="1120"/>
      <c r="O61" s="1121"/>
      <c r="P61" s="20" t="s">
        <v>72</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1166">
        <f>IF($BC$3="４週",SUM(U61:AV61),IF($BC$3="暦月",SUM(U61:AY61),""))</f>
        <v>64.000000000000014</v>
      </c>
      <c r="BA61" s="1167"/>
      <c r="BB61" s="1168">
        <f>IF($BC$3="４週",AZ61/4,IF($BC$3="暦月",(AZ61/($BC$8/7)),""))</f>
        <v>16.000000000000004</v>
      </c>
      <c r="BC61" s="1167"/>
      <c r="BD61" s="1160"/>
      <c r="BE61" s="1161"/>
      <c r="BF61" s="1161"/>
      <c r="BG61" s="1161"/>
      <c r="BH61" s="1162"/>
    </row>
    <row r="62" spans="2:60" ht="20.25" customHeight="1" x14ac:dyDescent="0.4">
      <c r="B62" s="98"/>
      <c r="C62" s="1144"/>
      <c r="D62" s="1145"/>
      <c r="E62" s="1146"/>
      <c r="F62" s="136"/>
      <c r="G62" s="99" t="str">
        <f>C60</f>
        <v>介護従業者</v>
      </c>
      <c r="H62" s="1156"/>
      <c r="I62" s="1132"/>
      <c r="J62" s="1133"/>
      <c r="K62" s="1133"/>
      <c r="L62" s="1134"/>
      <c r="M62" s="1122"/>
      <c r="N62" s="1123"/>
      <c r="O62" s="1124"/>
      <c r="P62" s="37" t="s">
        <v>73</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1169">
        <f>IF($BC$3="４週",SUM(U62:AV62),IF($BC$3="暦月",SUM(U62:AY62),""))</f>
        <v>0</v>
      </c>
      <c r="BA62" s="1170"/>
      <c r="BB62" s="1171">
        <f>IF($BC$3="４週",AZ62/4,IF($BC$3="暦月",(AZ62/($BC$8/7)),""))</f>
        <v>0</v>
      </c>
      <c r="BC62" s="1170"/>
      <c r="BD62" s="1163"/>
      <c r="BE62" s="1164"/>
      <c r="BF62" s="1164"/>
      <c r="BG62" s="1164"/>
      <c r="BH62" s="1165"/>
    </row>
    <row r="63" spans="2:60" ht="20.25" customHeight="1" x14ac:dyDescent="0.4">
      <c r="B63" s="100"/>
      <c r="C63" s="1138" t="s">
        <v>85</v>
      </c>
      <c r="D63" s="1139"/>
      <c r="E63" s="1140"/>
      <c r="F63" s="95"/>
      <c r="G63" s="97"/>
      <c r="H63" s="1150" t="s">
        <v>120</v>
      </c>
      <c r="I63" s="1126" t="s">
        <v>106</v>
      </c>
      <c r="J63" s="1127"/>
      <c r="K63" s="1127"/>
      <c r="L63" s="1128"/>
      <c r="M63" s="1116" t="s">
        <v>134</v>
      </c>
      <c r="N63" s="1117"/>
      <c r="O63" s="1118"/>
      <c r="P63" s="18" t="s">
        <v>18</v>
      </c>
      <c r="Q63" s="25"/>
      <c r="R63" s="25"/>
      <c r="S63" s="13"/>
      <c r="T63" s="51"/>
      <c r="U63" s="165" t="s">
        <v>215</v>
      </c>
      <c r="V63" s="166" t="s">
        <v>215</v>
      </c>
      <c r="W63" s="166" t="s">
        <v>158</v>
      </c>
      <c r="X63" s="166"/>
      <c r="Y63" s="166"/>
      <c r="Z63" s="166"/>
      <c r="AA63" s="167"/>
      <c r="AB63" s="165" t="s">
        <v>215</v>
      </c>
      <c r="AC63" s="166" t="s">
        <v>215</v>
      </c>
      <c r="AD63" s="166" t="s">
        <v>158</v>
      </c>
      <c r="AE63" s="166"/>
      <c r="AF63" s="166"/>
      <c r="AG63" s="166"/>
      <c r="AH63" s="167"/>
      <c r="AI63" s="165" t="s">
        <v>215</v>
      </c>
      <c r="AJ63" s="166" t="s">
        <v>158</v>
      </c>
      <c r="AK63" s="166" t="s">
        <v>158</v>
      </c>
      <c r="AL63" s="166"/>
      <c r="AM63" s="166"/>
      <c r="AN63" s="166"/>
      <c r="AO63" s="167"/>
      <c r="AP63" s="165" t="s">
        <v>215</v>
      </c>
      <c r="AQ63" s="166" t="s">
        <v>215</v>
      </c>
      <c r="AR63" s="166" t="s">
        <v>158</v>
      </c>
      <c r="AS63" s="166"/>
      <c r="AT63" s="166"/>
      <c r="AU63" s="166"/>
      <c r="AV63" s="167"/>
      <c r="AW63" s="165"/>
      <c r="AX63" s="166"/>
      <c r="AY63" s="166"/>
      <c r="AZ63" s="1125"/>
      <c r="BA63" s="1113"/>
      <c r="BB63" s="1112"/>
      <c r="BC63" s="1113"/>
      <c r="BD63" s="1157"/>
      <c r="BE63" s="1158"/>
      <c r="BF63" s="1158"/>
      <c r="BG63" s="1158"/>
      <c r="BH63" s="1159"/>
    </row>
    <row r="64" spans="2:60" ht="20.25" customHeight="1" x14ac:dyDescent="0.4">
      <c r="B64" s="96">
        <f>B61+1</f>
        <v>15</v>
      </c>
      <c r="C64" s="1141"/>
      <c r="D64" s="1142"/>
      <c r="E64" s="1143"/>
      <c r="F64" s="95" t="str">
        <f>C63</f>
        <v>介護従業者</v>
      </c>
      <c r="G64" s="97"/>
      <c r="H64" s="1151"/>
      <c r="I64" s="1129"/>
      <c r="J64" s="1130"/>
      <c r="K64" s="1130"/>
      <c r="L64" s="1131"/>
      <c r="M64" s="1119"/>
      <c r="N64" s="1120"/>
      <c r="O64" s="1121"/>
      <c r="P64" s="20" t="s">
        <v>72</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t="str">
        <f>IF(X63="","",VLOOKUP(X63,'【記載例】シフト記号表（勤務時間帯）'!$D$6:$X$47,21,FALSE))</f>
        <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t="str">
        <f>IF(AE63="","",VLOOKUP(AE63,'【記載例】シフト記号表（勤務時間帯）'!$D$6:$X$47,21,FALSE))</f>
        <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t="str">
        <f>IF(AL63="","",VLOOKUP(AL63,'【記載例】シフト記号表（勤務時間帯）'!$D$6:$X$47,21,FALSE))</f>
        <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t="str">
        <f>IF(AS63="","",VLOOKUP(AS63,'【記載例】シフト記号表（勤務時間帯）'!$D$6:$X$47,21,FALSE))</f>
        <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1166">
        <f>IF($BC$3="４週",SUM(U64:AV64),IF($BC$3="暦月",SUM(U64:AY64),""))</f>
        <v>29.999999999999996</v>
      </c>
      <c r="BA64" s="1167"/>
      <c r="BB64" s="1168">
        <f>IF($BC$3="４週",AZ64/4,IF($BC$3="暦月",(AZ64/($BC$8/7)),""))</f>
        <v>7.4999999999999991</v>
      </c>
      <c r="BC64" s="1167"/>
      <c r="BD64" s="1160"/>
      <c r="BE64" s="1161"/>
      <c r="BF64" s="1161"/>
      <c r="BG64" s="1161"/>
      <c r="BH64" s="1162"/>
    </row>
    <row r="65" spans="2:60" ht="20.25" customHeight="1" x14ac:dyDescent="0.4">
      <c r="B65" s="98"/>
      <c r="C65" s="1144"/>
      <c r="D65" s="1145"/>
      <c r="E65" s="1146"/>
      <c r="F65" s="136"/>
      <c r="G65" s="99" t="str">
        <f>C63</f>
        <v>介護従業者</v>
      </c>
      <c r="H65" s="1156"/>
      <c r="I65" s="1132"/>
      <c r="J65" s="1133"/>
      <c r="K65" s="1133"/>
      <c r="L65" s="1134"/>
      <c r="M65" s="1122"/>
      <c r="N65" s="1123"/>
      <c r="O65" s="1124"/>
      <c r="P65" s="37" t="s">
        <v>73</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1169">
        <f>IF($BC$3="４週",SUM(U65:AV65),IF($BC$3="暦月",SUM(U65:AY65),""))</f>
        <v>0</v>
      </c>
      <c r="BA65" s="1170"/>
      <c r="BB65" s="1171">
        <f>IF($BC$3="４週",AZ65/4,IF($BC$3="暦月",(AZ65/($BC$8/7)),""))</f>
        <v>0</v>
      </c>
      <c r="BC65" s="1170"/>
      <c r="BD65" s="1163"/>
      <c r="BE65" s="1164"/>
      <c r="BF65" s="1164"/>
      <c r="BG65" s="1164"/>
      <c r="BH65" s="1165"/>
    </row>
    <row r="66" spans="2:60" ht="20.25" customHeight="1" x14ac:dyDescent="0.4">
      <c r="B66" s="100"/>
      <c r="C66" s="1138" t="s">
        <v>85</v>
      </c>
      <c r="D66" s="1139"/>
      <c r="E66" s="1140"/>
      <c r="F66" s="95"/>
      <c r="G66" s="97"/>
      <c r="H66" s="1150" t="s">
        <v>120</v>
      </c>
      <c r="I66" s="1126" t="s">
        <v>106</v>
      </c>
      <c r="J66" s="1127"/>
      <c r="K66" s="1127"/>
      <c r="L66" s="1128"/>
      <c r="M66" s="1116" t="s">
        <v>135</v>
      </c>
      <c r="N66" s="1117"/>
      <c r="O66" s="1118"/>
      <c r="P66" s="40" t="s">
        <v>18</v>
      </c>
      <c r="Q66" s="41"/>
      <c r="R66" s="41"/>
      <c r="S66" s="42"/>
      <c r="T66" s="53"/>
      <c r="U66" s="165"/>
      <c r="V66" s="166"/>
      <c r="W66" s="166" t="s">
        <v>164</v>
      </c>
      <c r="X66" s="166"/>
      <c r="Y66" s="166"/>
      <c r="Z66" s="166" t="s">
        <v>164</v>
      </c>
      <c r="AA66" s="167"/>
      <c r="AB66" s="165"/>
      <c r="AC66" s="166"/>
      <c r="AD66" s="166" t="s">
        <v>210</v>
      </c>
      <c r="AE66" s="166"/>
      <c r="AF66" s="166"/>
      <c r="AG66" s="166" t="s">
        <v>164</v>
      </c>
      <c r="AH66" s="167"/>
      <c r="AI66" s="165"/>
      <c r="AJ66" s="166"/>
      <c r="AK66" s="166" t="s">
        <v>210</v>
      </c>
      <c r="AL66" s="166"/>
      <c r="AM66" s="166"/>
      <c r="AN66" s="166" t="s">
        <v>164</v>
      </c>
      <c r="AO66" s="167"/>
      <c r="AP66" s="165"/>
      <c r="AQ66" s="166"/>
      <c r="AR66" s="166" t="s">
        <v>210</v>
      </c>
      <c r="AS66" s="166"/>
      <c r="AT66" s="166"/>
      <c r="AU66" s="166" t="s">
        <v>164</v>
      </c>
      <c r="AV66" s="167"/>
      <c r="AW66" s="165"/>
      <c r="AX66" s="166"/>
      <c r="AY66" s="166"/>
      <c r="AZ66" s="1125"/>
      <c r="BA66" s="1113"/>
      <c r="BB66" s="1112"/>
      <c r="BC66" s="1113"/>
      <c r="BD66" s="1157"/>
      <c r="BE66" s="1158"/>
      <c r="BF66" s="1158"/>
      <c r="BG66" s="1158"/>
      <c r="BH66" s="1159"/>
    </row>
    <row r="67" spans="2:60" ht="20.25" customHeight="1" x14ac:dyDescent="0.4">
      <c r="B67" s="96">
        <f>B64+1</f>
        <v>16</v>
      </c>
      <c r="C67" s="1141"/>
      <c r="D67" s="1142"/>
      <c r="E67" s="1143"/>
      <c r="F67" s="95" t="str">
        <f>C66</f>
        <v>介護従業者</v>
      </c>
      <c r="G67" s="97"/>
      <c r="H67" s="1151"/>
      <c r="I67" s="1129"/>
      <c r="J67" s="1130"/>
      <c r="K67" s="1130"/>
      <c r="L67" s="1131"/>
      <c r="M67" s="1119"/>
      <c r="N67" s="1120"/>
      <c r="O67" s="1121"/>
      <c r="P67" s="20" t="s">
        <v>72</v>
      </c>
      <c r="Q67" s="21"/>
      <c r="R67" s="21"/>
      <c r="S67" s="16"/>
      <c r="T67" s="46"/>
      <c r="U67" s="159" t="str">
        <f>IF(U66="","",VLOOKUP(U66,'【記載例】シフト記号表（勤務時間帯）'!$D$6:$X$47,21,FALSE))</f>
        <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t="str">
        <f>IF(AB66="","",VLOOKUP(AB66,'【記載例】シフト記号表（勤務時間帯）'!$D$6:$X$47,21,FALSE))</f>
        <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t="str">
        <f>IF(AI66="","",VLOOKUP(AI66,'【記載例】シフト記号表（勤務時間帯）'!$D$6:$X$47,21,FALSE))</f>
        <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t="str">
        <f>IF(AP66="","",VLOOKUP(AP66,'【記載例】シフト記号表（勤務時間帯）'!$D$6:$X$47,21,FALSE))</f>
        <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1166">
        <f>IF($BC$3="４週",SUM(U67:AV67),IF($BC$3="暦月",SUM(U67:AY67),""))</f>
        <v>48</v>
      </c>
      <c r="BA67" s="1167"/>
      <c r="BB67" s="1168">
        <f>IF($BC$3="４週",AZ67/4,IF($BC$3="暦月",(AZ67/($BC$8/7)),""))</f>
        <v>12</v>
      </c>
      <c r="BC67" s="1167"/>
      <c r="BD67" s="1160"/>
      <c r="BE67" s="1161"/>
      <c r="BF67" s="1161"/>
      <c r="BG67" s="1161"/>
      <c r="BH67" s="1162"/>
    </row>
    <row r="68" spans="2:60" ht="20.25" customHeight="1" thickBot="1" x14ac:dyDescent="0.45">
      <c r="B68" s="96"/>
      <c r="C68" s="1147"/>
      <c r="D68" s="1148"/>
      <c r="E68" s="1149"/>
      <c r="F68" s="138"/>
      <c r="G68" s="102" t="str">
        <f>C66</f>
        <v>介護従業者</v>
      </c>
      <c r="H68" s="1152"/>
      <c r="I68" s="1135"/>
      <c r="J68" s="1136"/>
      <c r="K68" s="1136"/>
      <c r="L68" s="1137"/>
      <c r="M68" s="1153"/>
      <c r="N68" s="1154"/>
      <c r="O68" s="1155"/>
      <c r="P68" s="54" t="s">
        <v>73</v>
      </c>
      <c r="Q68" s="27"/>
      <c r="R68" s="27"/>
      <c r="S68" s="55"/>
      <c r="T68" s="56"/>
      <c r="U68" s="162" t="str">
        <f>IF(U66="","",VLOOKUP(U66,'【記載例】シフト記号表（勤務時間帯）'!$D$6:$Z$47,23,FALSE))</f>
        <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1169">
        <f>IF($BC$3="４週",SUM(U68:AV68),IF($BC$3="暦月",SUM(U68:AY68),""))</f>
        <v>0</v>
      </c>
      <c r="BA68" s="1170"/>
      <c r="BB68" s="1171">
        <f>IF($BC$3="４週",AZ68/4,IF($BC$3="暦月",(AZ68/($BC$8/7)),""))</f>
        <v>0</v>
      </c>
      <c r="BC68" s="1170"/>
      <c r="BD68" s="1160"/>
      <c r="BE68" s="1161"/>
      <c r="BF68" s="1161"/>
      <c r="BG68" s="1161"/>
      <c r="BH68" s="1162"/>
    </row>
    <row r="69" spans="2:60" ht="20.25" customHeight="1" x14ac:dyDescent="0.4">
      <c r="B69" s="1198" t="s">
        <v>228</v>
      </c>
      <c r="C69" s="1199"/>
      <c r="D69" s="1199"/>
      <c r="E69" s="1199"/>
      <c r="F69" s="1199"/>
      <c r="G69" s="1199"/>
      <c r="H69" s="1199"/>
      <c r="I69" s="1199"/>
      <c r="J69" s="1199"/>
      <c r="K69" s="1199"/>
      <c r="L69" s="1199"/>
      <c r="M69" s="1199"/>
      <c r="N69" s="1199"/>
      <c r="O69" s="1199"/>
      <c r="P69" s="1199"/>
      <c r="Q69" s="1199"/>
      <c r="R69" s="1199"/>
      <c r="S69" s="1199"/>
      <c r="T69" s="1200"/>
      <c r="U69" s="168">
        <v>10</v>
      </c>
      <c r="V69" s="169">
        <v>11</v>
      </c>
      <c r="W69" s="169">
        <v>12</v>
      </c>
      <c r="X69" s="169">
        <v>13</v>
      </c>
      <c r="Y69" s="169">
        <v>14</v>
      </c>
      <c r="Z69" s="169">
        <v>15</v>
      </c>
      <c r="AA69" s="170">
        <v>16</v>
      </c>
      <c r="AB69" s="168">
        <v>10</v>
      </c>
      <c r="AC69" s="169">
        <v>11</v>
      </c>
      <c r="AD69" s="169">
        <v>12</v>
      </c>
      <c r="AE69" s="169">
        <v>13</v>
      </c>
      <c r="AF69" s="169">
        <v>14</v>
      </c>
      <c r="AG69" s="169">
        <v>15</v>
      </c>
      <c r="AH69" s="170">
        <v>16</v>
      </c>
      <c r="AI69" s="168">
        <v>10</v>
      </c>
      <c r="AJ69" s="169">
        <v>11</v>
      </c>
      <c r="AK69" s="169">
        <v>12</v>
      </c>
      <c r="AL69" s="169">
        <v>13</v>
      </c>
      <c r="AM69" s="169">
        <v>14</v>
      </c>
      <c r="AN69" s="169">
        <v>15</v>
      </c>
      <c r="AO69" s="170">
        <v>16</v>
      </c>
      <c r="AP69" s="168">
        <v>10</v>
      </c>
      <c r="AQ69" s="169">
        <v>11</v>
      </c>
      <c r="AR69" s="169">
        <v>12</v>
      </c>
      <c r="AS69" s="169">
        <v>13</v>
      </c>
      <c r="AT69" s="169">
        <v>14</v>
      </c>
      <c r="AU69" s="169">
        <v>15</v>
      </c>
      <c r="AV69" s="170">
        <v>16</v>
      </c>
      <c r="AW69" s="171"/>
      <c r="AX69" s="169"/>
      <c r="AY69" s="172"/>
      <c r="AZ69" s="1180"/>
      <c r="BA69" s="1181"/>
      <c r="BB69" s="1186"/>
      <c r="BC69" s="1187"/>
      <c r="BD69" s="1187"/>
      <c r="BE69" s="1187"/>
      <c r="BF69" s="1187"/>
      <c r="BG69" s="1187"/>
      <c r="BH69" s="1188"/>
    </row>
    <row r="70" spans="2:60" ht="20.25" customHeight="1" x14ac:dyDescent="0.4">
      <c r="B70" s="1201" t="s">
        <v>229</v>
      </c>
      <c r="C70" s="1202"/>
      <c r="D70" s="1202"/>
      <c r="E70" s="1202"/>
      <c r="F70" s="1202"/>
      <c r="G70" s="1202"/>
      <c r="H70" s="1202"/>
      <c r="I70" s="1202"/>
      <c r="J70" s="1202"/>
      <c r="K70" s="1202"/>
      <c r="L70" s="1202"/>
      <c r="M70" s="1202"/>
      <c r="N70" s="1202"/>
      <c r="O70" s="1202"/>
      <c r="P70" s="1202"/>
      <c r="Q70" s="1202"/>
      <c r="R70" s="1202"/>
      <c r="S70" s="1202"/>
      <c r="T70" s="1203"/>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1182"/>
      <c r="BA70" s="1183"/>
      <c r="BB70" s="1189"/>
      <c r="BC70" s="1190"/>
      <c r="BD70" s="1190"/>
      <c r="BE70" s="1190"/>
      <c r="BF70" s="1190"/>
      <c r="BG70" s="1190"/>
      <c r="BH70" s="1191"/>
    </row>
    <row r="71" spans="2:60" ht="20.25" customHeight="1" x14ac:dyDescent="0.4">
      <c r="B71" s="1201" t="s">
        <v>230</v>
      </c>
      <c r="C71" s="1202"/>
      <c r="D71" s="1202"/>
      <c r="E71" s="1202"/>
      <c r="F71" s="1202"/>
      <c r="G71" s="1202"/>
      <c r="H71" s="1202"/>
      <c r="I71" s="1202"/>
      <c r="J71" s="1202"/>
      <c r="K71" s="1202"/>
      <c r="L71" s="1202"/>
      <c r="M71" s="1202"/>
      <c r="N71" s="1202"/>
      <c r="O71" s="1202"/>
      <c r="P71" s="1202"/>
      <c r="Q71" s="1202"/>
      <c r="R71" s="1202"/>
      <c r="S71" s="1202"/>
      <c r="T71" s="1203"/>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1184"/>
      <c r="BA71" s="1185"/>
      <c r="BB71" s="1189"/>
      <c r="BC71" s="1190"/>
      <c r="BD71" s="1190"/>
      <c r="BE71" s="1190"/>
      <c r="BF71" s="1190"/>
      <c r="BG71" s="1190"/>
      <c r="BH71" s="1191"/>
    </row>
    <row r="72" spans="2:60" ht="20.25" customHeight="1" x14ac:dyDescent="0.4">
      <c r="B72" s="1201" t="s">
        <v>231</v>
      </c>
      <c r="C72" s="1202"/>
      <c r="D72" s="1202"/>
      <c r="E72" s="1202"/>
      <c r="F72" s="1202"/>
      <c r="G72" s="1202"/>
      <c r="H72" s="1202"/>
      <c r="I72" s="1202"/>
      <c r="J72" s="1202"/>
      <c r="K72" s="1202"/>
      <c r="L72" s="1202"/>
      <c r="M72" s="1202"/>
      <c r="N72" s="1202"/>
      <c r="O72" s="1202"/>
      <c r="P72" s="1202"/>
      <c r="Q72" s="1202"/>
      <c r="R72" s="1202"/>
      <c r="S72" s="1202"/>
      <c r="T72" s="1203"/>
      <c r="U72" s="180">
        <f t="shared" ref="U72:AY72" si="1">IF(SUMIF($F$21:$F$68,"介護従業者",U21:U68)=0,"",SUMIF($F$21:$F$68,"介護従業者",U21:U68))</f>
        <v>42.5</v>
      </c>
      <c r="V72" s="181">
        <f t="shared" si="1"/>
        <v>44.499999999999993</v>
      </c>
      <c r="W72" s="181">
        <f t="shared" si="1"/>
        <v>42.5</v>
      </c>
      <c r="X72" s="181">
        <f t="shared" si="1"/>
        <v>43.999999999999993</v>
      </c>
      <c r="Y72" s="181">
        <f t="shared" si="1"/>
        <v>44</v>
      </c>
      <c r="Z72" s="181">
        <f t="shared" si="1"/>
        <v>42</v>
      </c>
      <c r="AA72" s="182">
        <f t="shared" si="1"/>
        <v>40</v>
      </c>
      <c r="AB72" s="180">
        <f t="shared" si="1"/>
        <v>42.5</v>
      </c>
      <c r="AC72" s="181">
        <f t="shared" si="1"/>
        <v>44.5</v>
      </c>
      <c r="AD72" s="181">
        <f t="shared" si="1"/>
        <v>42.5</v>
      </c>
      <c r="AE72" s="181">
        <f t="shared" si="1"/>
        <v>44</v>
      </c>
      <c r="AF72" s="181">
        <f t="shared" si="1"/>
        <v>44</v>
      </c>
      <c r="AG72" s="181">
        <f t="shared" si="1"/>
        <v>42</v>
      </c>
      <c r="AH72" s="182">
        <f t="shared" si="1"/>
        <v>40</v>
      </c>
      <c r="AI72" s="180">
        <f t="shared" si="1"/>
        <v>42.5</v>
      </c>
      <c r="AJ72" s="181">
        <f t="shared" si="1"/>
        <v>44.5</v>
      </c>
      <c r="AK72" s="181">
        <f t="shared" si="1"/>
        <v>42.5</v>
      </c>
      <c r="AL72" s="181">
        <f t="shared" si="1"/>
        <v>44</v>
      </c>
      <c r="AM72" s="181">
        <f t="shared" si="1"/>
        <v>44</v>
      </c>
      <c r="AN72" s="181">
        <f t="shared" si="1"/>
        <v>42</v>
      </c>
      <c r="AO72" s="182">
        <f t="shared" si="1"/>
        <v>40</v>
      </c>
      <c r="AP72" s="180">
        <f t="shared" si="1"/>
        <v>42.5</v>
      </c>
      <c r="AQ72" s="181">
        <f t="shared" si="1"/>
        <v>44.5</v>
      </c>
      <c r="AR72" s="181">
        <f t="shared" si="1"/>
        <v>42.5</v>
      </c>
      <c r="AS72" s="181">
        <f t="shared" si="1"/>
        <v>44</v>
      </c>
      <c r="AT72" s="181">
        <f t="shared" si="1"/>
        <v>44</v>
      </c>
      <c r="AU72" s="181">
        <f t="shared" si="1"/>
        <v>42</v>
      </c>
      <c r="AV72" s="182">
        <f t="shared" si="1"/>
        <v>39.999999999999993</v>
      </c>
      <c r="AW72" s="180" t="str">
        <f t="shared" si="1"/>
        <v/>
      </c>
      <c r="AX72" s="181" t="str">
        <f t="shared" si="1"/>
        <v/>
      </c>
      <c r="AY72" s="181" t="str">
        <f t="shared" si="1"/>
        <v/>
      </c>
      <c r="AZ72" s="1204">
        <f>IF($BC$3="４週",SUM(U72:AV72),IF($BC$3="暦月",SUM(U72:AY72),""))</f>
        <v>1198</v>
      </c>
      <c r="BA72" s="1205"/>
      <c r="BB72" s="1189"/>
      <c r="BC72" s="1190"/>
      <c r="BD72" s="1190"/>
      <c r="BE72" s="1190"/>
      <c r="BF72" s="1190"/>
      <c r="BG72" s="1190"/>
      <c r="BH72" s="1191"/>
    </row>
    <row r="73" spans="2:60" ht="20.25" customHeight="1" thickBot="1" x14ac:dyDescent="0.45">
      <c r="B73" s="1195" t="s">
        <v>232</v>
      </c>
      <c r="C73" s="1196"/>
      <c r="D73" s="1196"/>
      <c r="E73" s="1196"/>
      <c r="F73" s="1196"/>
      <c r="G73" s="1196"/>
      <c r="H73" s="1196"/>
      <c r="I73" s="1196"/>
      <c r="J73" s="1196"/>
      <c r="K73" s="1196"/>
      <c r="L73" s="1196"/>
      <c r="M73" s="1196"/>
      <c r="N73" s="1196"/>
      <c r="O73" s="1196"/>
      <c r="P73" s="1196"/>
      <c r="Q73" s="1196"/>
      <c r="R73" s="1196"/>
      <c r="S73" s="1196"/>
      <c r="T73" s="1197"/>
      <c r="U73" s="183">
        <f t="shared" ref="U73:AY73" si="2">IF(SUMIF($G$21:$G$68,"介護従業者",U21:U68)=0,"",SUMIF($G$21:$G$68,"介護従業者",U21:U68))</f>
        <v>10</v>
      </c>
      <c r="V73" s="184">
        <f t="shared" si="2"/>
        <v>10</v>
      </c>
      <c r="W73" s="184">
        <f t="shared" si="2"/>
        <v>10</v>
      </c>
      <c r="X73" s="184">
        <f t="shared" si="2"/>
        <v>10</v>
      </c>
      <c r="Y73" s="184">
        <f t="shared" si="2"/>
        <v>10</v>
      </c>
      <c r="Z73" s="184">
        <f t="shared" si="2"/>
        <v>10</v>
      </c>
      <c r="AA73" s="185">
        <f t="shared" si="2"/>
        <v>10</v>
      </c>
      <c r="AB73" s="186">
        <f t="shared" si="2"/>
        <v>10</v>
      </c>
      <c r="AC73" s="184">
        <f t="shared" si="2"/>
        <v>10</v>
      </c>
      <c r="AD73" s="184">
        <f t="shared" si="2"/>
        <v>10</v>
      </c>
      <c r="AE73" s="184">
        <f t="shared" si="2"/>
        <v>10</v>
      </c>
      <c r="AF73" s="184">
        <f t="shared" si="2"/>
        <v>10</v>
      </c>
      <c r="AG73" s="184">
        <f t="shared" si="2"/>
        <v>10</v>
      </c>
      <c r="AH73" s="185">
        <f t="shared" si="2"/>
        <v>10</v>
      </c>
      <c r="AI73" s="186">
        <f t="shared" si="2"/>
        <v>10</v>
      </c>
      <c r="AJ73" s="184">
        <f t="shared" si="2"/>
        <v>10</v>
      </c>
      <c r="AK73" s="184">
        <f t="shared" si="2"/>
        <v>10</v>
      </c>
      <c r="AL73" s="184">
        <f t="shared" si="2"/>
        <v>10</v>
      </c>
      <c r="AM73" s="184">
        <f t="shared" si="2"/>
        <v>10</v>
      </c>
      <c r="AN73" s="184">
        <f t="shared" si="2"/>
        <v>10</v>
      </c>
      <c r="AO73" s="185">
        <f t="shared" si="2"/>
        <v>10</v>
      </c>
      <c r="AP73" s="186">
        <f t="shared" si="2"/>
        <v>10</v>
      </c>
      <c r="AQ73" s="184">
        <f t="shared" si="2"/>
        <v>10</v>
      </c>
      <c r="AR73" s="184">
        <f t="shared" si="2"/>
        <v>10</v>
      </c>
      <c r="AS73" s="184">
        <f t="shared" si="2"/>
        <v>10</v>
      </c>
      <c r="AT73" s="184">
        <f t="shared" si="2"/>
        <v>10</v>
      </c>
      <c r="AU73" s="184">
        <f t="shared" si="2"/>
        <v>10</v>
      </c>
      <c r="AV73" s="185">
        <f t="shared" si="2"/>
        <v>10</v>
      </c>
      <c r="AW73" s="186" t="str">
        <f t="shared" si="2"/>
        <v/>
      </c>
      <c r="AX73" s="184" t="str">
        <f t="shared" si="2"/>
        <v/>
      </c>
      <c r="AY73" s="187" t="str">
        <f t="shared" si="2"/>
        <v/>
      </c>
      <c r="AZ73" s="1178">
        <f>IF($BC$3="４週",SUM(U73:AV73),IF($BC$3="暦月",SUM(U73:AY73),""))</f>
        <v>280</v>
      </c>
      <c r="BA73" s="1179"/>
      <c r="BB73" s="1192"/>
      <c r="BC73" s="1193"/>
      <c r="BD73" s="1193"/>
      <c r="BE73" s="1193"/>
      <c r="BF73" s="1193"/>
      <c r="BG73" s="1193"/>
      <c r="BH73" s="1194"/>
    </row>
    <row r="74" spans="2:60" s="25" customFormat="1" ht="20.25" customHeight="1" x14ac:dyDescent="0.4">
      <c r="C74" s="13"/>
      <c r="D74" s="13"/>
      <c r="E74" s="13"/>
      <c r="F74" s="13"/>
      <c r="G74" s="13"/>
      <c r="BH74" s="43"/>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11"/>
      <c r="D130" s="11"/>
      <c r="E130" s="11"/>
      <c r="F130" s="11"/>
      <c r="G130" s="11"/>
      <c r="H130" s="11"/>
      <c r="I130" s="3"/>
      <c r="J130" s="3"/>
    </row>
    <row r="131" spans="3:57" x14ac:dyDescent="0.4">
      <c r="C131" s="11"/>
      <c r="D131" s="11"/>
      <c r="E131" s="11"/>
      <c r="F131" s="11"/>
      <c r="G131" s="11"/>
      <c r="H131" s="11"/>
      <c r="I131" s="3"/>
      <c r="J131" s="3"/>
    </row>
    <row r="132" spans="3:57" x14ac:dyDescent="0.4">
      <c r="C132" s="3"/>
      <c r="D132" s="3"/>
      <c r="E132" s="3"/>
      <c r="F132" s="3"/>
      <c r="G132" s="3"/>
      <c r="H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3">
    <cfRule type="expression" dxfId="150" priority="177">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1400-000000000000}">
      <formula1>"４週,暦月"</formula1>
    </dataValidation>
    <dataValidation type="decimal" allowBlank="1" showInputMessage="1" showErrorMessage="1" error="入力可能範囲　32～40" sqref="AY6:AZ6" xr:uid="{00000000-0002-0000-1400-000001000000}">
      <formula1>32</formula1>
      <formula2>40</formula2>
    </dataValidation>
    <dataValidation type="list" allowBlank="1" showInputMessage="1" showErrorMessage="1" sqref="AD3:AD4" xr:uid="{00000000-0002-0000-1400-000002000000}">
      <formula1>#REF!</formula1>
    </dataValidation>
    <dataValidation type="list" allowBlank="1" showInputMessage="1" showErrorMessage="1" sqref="BC4:BF4" xr:uid="{00000000-0002-0000-14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1400-000004000000}">
      <formula1>【記載例】シフト記号</formula1>
    </dataValidation>
    <dataValidation type="list" allowBlank="1" showInputMessage="1" sqref="C21:E68" xr:uid="{00000000-0002-0000-1400-000005000000}">
      <formula1>職種</formula1>
    </dataValidation>
    <dataValidation type="list" allowBlank="1" showInputMessage="1" sqref="H21:H68" xr:uid="{00000000-0002-0000-1400-000006000000}">
      <formula1>"A, B, C, D"</formula1>
    </dataValidation>
    <dataValidation type="list" errorStyle="warning" allowBlank="1" showInputMessage="1" error="リストにない場合のみ、入力してください。" sqref="I21:L68" xr:uid="{00000000-0002-0000-1400-000007000000}">
      <formula1>INDIRECT(C21)</formula1>
    </dataValidation>
    <dataValidation allowBlank="1" showInputMessage="1" showErrorMessage="1" error="入力可能範囲　32～40" sqref="BC10" xr:uid="{00000000-0002-0000-14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1400-000009000000}">
          <x14:formula1>
            <xm:f>プルダウン・リスト!$C$4:$C$10</xm:f>
          </x14:formula1>
          <xm:sqref>AR1:BG1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
    <pageSetUpPr fitToPage="1"/>
  </sheetPr>
  <dimension ref="B1:AB52"/>
  <sheetViews>
    <sheetView view="pageBreakPreview" zoomScale="60" zoomScaleNormal="100" workbookViewId="0"/>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32</v>
      </c>
    </row>
    <row r="2" spans="2:28" x14ac:dyDescent="0.4">
      <c r="B2" s="114" t="s">
        <v>33</v>
      </c>
      <c r="F2" s="115"/>
      <c r="J2" s="116"/>
    </row>
    <row r="3" spans="2:28" x14ac:dyDescent="0.4">
      <c r="B3" s="115" t="s">
        <v>139</v>
      </c>
      <c r="F3" s="116" t="s">
        <v>140</v>
      </c>
      <c r="J3" s="116"/>
    </row>
    <row r="4" spans="2:28" x14ac:dyDescent="0.4">
      <c r="B4" s="114"/>
      <c r="F4" s="1264" t="s">
        <v>34</v>
      </c>
      <c r="G4" s="1264"/>
      <c r="H4" s="1264"/>
      <c r="I4" s="1264"/>
      <c r="J4" s="1264"/>
      <c r="K4" s="1264"/>
      <c r="L4" s="1264"/>
      <c r="N4" s="1264" t="s">
        <v>65</v>
      </c>
      <c r="O4" s="1264"/>
      <c r="P4" s="1264"/>
      <c r="R4" s="1264" t="s">
        <v>64</v>
      </c>
      <c r="S4" s="1264"/>
      <c r="T4" s="1264"/>
      <c r="U4" s="1264"/>
      <c r="V4" s="1264"/>
      <c r="W4" s="1264"/>
      <c r="X4" s="1264"/>
      <c r="Z4" s="129" t="s">
        <v>74</v>
      </c>
      <c r="AB4" s="1264" t="s">
        <v>171</v>
      </c>
    </row>
    <row r="5" spans="2:28" x14ac:dyDescent="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1264"/>
    </row>
    <row r="6" spans="2:28" x14ac:dyDescent="0.4">
      <c r="B6" s="117">
        <v>1</v>
      </c>
      <c r="C6" s="118" t="s">
        <v>38</v>
      </c>
      <c r="D6" s="132" t="str">
        <f>C6</f>
        <v>a</v>
      </c>
      <c r="E6" s="117" t="s">
        <v>16</v>
      </c>
      <c r="F6" s="119">
        <v>0.29166666666666669</v>
      </c>
      <c r="G6" s="117" t="s">
        <v>17</v>
      </c>
      <c r="H6" s="119">
        <v>0.66666666666666663</v>
      </c>
      <c r="I6" s="120" t="s">
        <v>37</v>
      </c>
      <c r="J6" s="119">
        <v>4.1666666666666664E-2</v>
      </c>
      <c r="K6" s="121" t="s">
        <v>2</v>
      </c>
      <c r="L6" s="124">
        <f>IF(OR(F6="",H6=""),"",(H6+IF(F6&gt;H6,1,0)-F6-J6)*24)</f>
        <v>7.9999999999999982</v>
      </c>
      <c r="N6" s="122">
        <f>【記載例】認知症対応型共同生活介護!$BB$13</f>
        <v>0.29166666666666669</v>
      </c>
      <c r="O6" s="112" t="s">
        <v>17</v>
      </c>
      <c r="P6" s="122">
        <f>【記載例】認知症対応型共同生活介護!$BF$13</f>
        <v>0.83333333333333337</v>
      </c>
      <c r="R6" s="125">
        <f t="shared" ref="R6:R8" si="0">IF(F6="","",IF(F6&lt;N6,N6,IF(F6&gt;=P6,"",F6)))</f>
        <v>0.29166666666666669</v>
      </c>
      <c r="S6" s="112" t="s">
        <v>17</v>
      </c>
      <c r="T6" s="125">
        <f t="shared" ref="T6:T8" si="1">IF(H6="","",IF(H6&gt;F6,IF(H6&lt;P6,H6,P6),P6))</f>
        <v>0.66666666666666663</v>
      </c>
      <c r="U6" s="123" t="s">
        <v>37</v>
      </c>
      <c r="V6" s="119">
        <v>4.1666666666666664E-2</v>
      </c>
      <c r="W6" s="113" t="s">
        <v>2</v>
      </c>
      <c r="X6" s="124">
        <f>IF(R6="","",IF((T6+IF(R6&gt;T6,1,0)-R6-V6)*24=0,"",(T6+IF(R6&gt;T6,1,0)-R6-V6)*24))</f>
        <v>7.9999999999999982</v>
      </c>
      <c r="Z6" s="124" t="str">
        <f>IF(X6="",L6,IF(OR(L6-X6=0,L6-X6&lt;0),"-",L6-X6))</f>
        <v>-</v>
      </c>
      <c r="AB6" s="131"/>
    </row>
    <row r="7" spans="2:28" x14ac:dyDescent="0.4">
      <c r="B7" s="117">
        <v>2</v>
      </c>
      <c r="C7" s="118" t="s">
        <v>39</v>
      </c>
      <c r="D7" s="132" t="str">
        <f t="shared" ref="D7:D38" si="2">C7</f>
        <v>b</v>
      </c>
      <c r="E7" s="117" t="s">
        <v>16</v>
      </c>
      <c r="F7" s="119">
        <v>0.45833333333333331</v>
      </c>
      <c r="G7" s="117" t="s">
        <v>17</v>
      </c>
      <c r="H7" s="119">
        <v>0.83333333333333337</v>
      </c>
      <c r="I7" s="120" t="s">
        <v>37</v>
      </c>
      <c r="J7" s="119">
        <v>4.1666666666666664E-2</v>
      </c>
      <c r="K7" s="121" t="s">
        <v>2</v>
      </c>
      <c r="L7" s="124">
        <f>IF(OR(F7="",H7=""),"",(H7+IF(F7&gt;H7,1,0)-F7-J7)*24)</f>
        <v>8</v>
      </c>
      <c r="N7" s="122">
        <f>【記載例】認知症対応型共同生活介護!$BB$13</f>
        <v>0.29166666666666669</v>
      </c>
      <c r="O7" s="112" t="s">
        <v>17</v>
      </c>
      <c r="P7" s="122">
        <f>【記載例】認知症対応型共同生活介護!$BF$13</f>
        <v>0.83333333333333337</v>
      </c>
      <c r="R7" s="125">
        <f t="shared" si="0"/>
        <v>0.45833333333333331</v>
      </c>
      <c r="S7" s="112" t="s">
        <v>17</v>
      </c>
      <c r="T7" s="125">
        <f t="shared" si="1"/>
        <v>0.83333333333333337</v>
      </c>
      <c r="U7" s="123" t="s">
        <v>37</v>
      </c>
      <c r="V7" s="119">
        <v>4.1666666666666664E-2</v>
      </c>
      <c r="W7" s="113" t="s">
        <v>2</v>
      </c>
      <c r="X7" s="124">
        <f>IF(R7="","",IF((T7+IF(R7&gt;T7,1,0)-R7-V7)*24=0,"",(T7+IF(R7&gt;T7,1,0)-R7-V7)*24))</f>
        <v>8</v>
      </c>
      <c r="Z7" s="124" t="str">
        <f>IF(X7="",L7,IF(OR(L7-X7=0,L7-X7&lt;0),"-",L7-X7))</f>
        <v>-</v>
      </c>
      <c r="AB7" s="131"/>
    </row>
    <row r="8" spans="2:28" x14ac:dyDescent="0.4">
      <c r="B8" s="117">
        <v>3</v>
      </c>
      <c r="C8" s="118" t="s">
        <v>40</v>
      </c>
      <c r="D8" s="132" t="str">
        <f t="shared" si="2"/>
        <v>c</v>
      </c>
      <c r="E8" s="117" t="s">
        <v>16</v>
      </c>
      <c r="F8" s="119">
        <v>0.375</v>
      </c>
      <c r="G8" s="117" t="s">
        <v>17</v>
      </c>
      <c r="H8" s="119">
        <v>0.75</v>
      </c>
      <c r="I8" s="120" t="s">
        <v>37</v>
      </c>
      <c r="J8" s="119">
        <v>4.1666666666666664E-2</v>
      </c>
      <c r="K8" s="121" t="s">
        <v>2</v>
      </c>
      <c r="L8" s="124">
        <f>IF(OR(F8="",H8=""),"",(H8+IF(F8&gt;H8,1,0)-F8-J8)*24)</f>
        <v>8</v>
      </c>
      <c r="N8" s="122">
        <f>【記載例】認知症対応型共同生活介護!$BB$13</f>
        <v>0.29166666666666669</v>
      </c>
      <c r="O8" s="112" t="s">
        <v>17</v>
      </c>
      <c r="P8" s="122">
        <f>【記載例】認知症対応型共同生活介護!$BF$13</f>
        <v>0.83333333333333337</v>
      </c>
      <c r="R8" s="125">
        <f t="shared" si="0"/>
        <v>0.375</v>
      </c>
      <c r="S8" s="112" t="s">
        <v>17</v>
      </c>
      <c r="T8" s="125">
        <f t="shared" si="1"/>
        <v>0.75</v>
      </c>
      <c r="U8" s="123" t="s">
        <v>37</v>
      </c>
      <c r="V8" s="119">
        <v>4.1666666666666664E-2</v>
      </c>
      <c r="W8" s="113" t="s">
        <v>2</v>
      </c>
      <c r="X8" s="124">
        <f>IF(R8="","",IF((T8+IF(R8&gt;T8,1,0)-R8-V8)*24=0,"",(T8+IF(R8&gt;T8,1,0)-R8-V8)*24))</f>
        <v>8</v>
      </c>
      <c r="Z8" s="124" t="str">
        <f>IF(X8="",L8,IF(OR(L8-X8=0,L8-X8&lt;0),"-",L8-X8))</f>
        <v>-</v>
      </c>
      <c r="AB8" s="131"/>
    </row>
    <row r="9" spans="2:28" x14ac:dyDescent="0.4">
      <c r="B9" s="117">
        <v>4</v>
      </c>
      <c r="C9" s="118" t="s">
        <v>155</v>
      </c>
      <c r="D9" s="132" t="str">
        <f t="shared" si="2"/>
        <v>d</v>
      </c>
      <c r="E9" s="117" t="s">
        <v>16</v>
      </c>
      <c r="F9" s="119">
        <v>0.35416666666666669</v>
      </c>
      <c r="G9" s="117" t="s">
        <v>17</v>
      </c>
      <c r="H9" s="119">
        <v>0.72916666666666663</v>
      </c>
      <c r="I9" s="120" t="s">
        <v>37</v>
      </c>
      <c r="J9" s="119">
        <v>4.1666666666666664E-2</v>
      </c>
      <c r="K9" s="121" t="s">
        <v>2</v>
      </c>
      <c r="L9" s="124">
        <f>IF(OR(F9="",H9=""),"",(H9+IF(F9&gt;H9,1,0)-F9-J9)*24)</f>
        <v>7.9999999999999982</v>
      </c>
      <c r="N9" s="122">
        <f>【記載例】認知症対応型共同生活介護!$BB$13</f>
        <v>0.29166666666666669</v>
      </c>
      <c r="O9" s="112" t="s">
        <v>17</v>
      </c>
      <c r="P9" s="122">
        <f>【記載例】認知症対応型共同生活介護!$BF$13</f>
        <v>0.83333333333333337</v>
      </c>
      <c r="R9" s="125">
        <f t="shared" ref="R9:R22" si="3">IF(F9="","",IF(F9&lt;N9,N9,IF(F9&gt;=P9,"",F9)))</f>
        <v>0.35416666666666669</v>
      </c>
      <c r="S9" s="112" t="s">
        <v>17</v>
      </c>
      <c r="T9" s="125">
        <f t="shared" ref="T9:T22" si="4">IF(H9="","",IF(H9&gt;F9,IF(H9&lt;P9,H9,P9),P9))</f>
        <v>0.72916666666666663</v>
      </c>
      <c r="U9" s="123" t="s">
        <v>37</v>
      </c>
      <c r="V9" s="119">
        <v>4.1666666666666664E-2</v>
      </c>
      <c r="W9" s="113" t="s">
        <v>2</v>
      </c>
      <c r="X9" s="124">
        <f>IF(R9="","",IF((T9+IF(R9&gt;T9,1,0)-R9-V9)*24=0,"",(T9+IF(R9&gt;T9,1,0)-R9-V9)*24))</f>
        <v>7.9999999999999982</v>
      </c>
      <c r="Z9" s="124" t="str">
        <f>IF(X9="",L9,IF(OR(L9-X9=0,L9-X9&lt;0),"-",L9-X9))</f>
        <v>-</v>
      </c>
      <c r="AB9" s="131"/>
    </row>
    <row r="10" spans="2:28" x14ac:dyDescent="0.4">
      <c r="B10" s="117">
        <v>5</v>
      </c>
      <c r="C10" s="118" t="s">
        <v>42</v>
      </c>
      <c r="D10" s="132" t="str">
        <f t="shared" si="2"/>
        <v>e</v>
      </c>
      <c r="E10" s="117" t="s">
        <v>16</v>
      </c>
      <c r="F10" s="119">
        <v>0.375</v>
      </c>
      <c r="G10" s="117" t="s">
        <v>17</v>
      </c>
      <c r="H10" s="119">
        <v>0.625</v>
      </c>
      <c r="I10" s="120" t="s">
        <v>37</v>
      </c>
      <c r="J10" s="119">
        <v>0</v>
      </c>
      <c r="K10" s="121" t="s">
        <v>2</v>
      </c>
      <c r="L10" s="124">
        <f t="shared" ref="L10:L22" si="5">IF(OR(F10="",H10=""),"",(H10+IF(F10&gt;H10,1,0)-F10-J10)*24)</f>
        <v>6</v>
      </c>
      <c r="N10" s="122">
        <f>【記載例】認知症対応型共同生活介護!$BB$13</f>
        <v>0.29166666666666669</v>
      </c>
      <c r="O10" s="112" t="s">
        <v>17</v>
      </c>
      <c r="P10" s="122">
        <f>【記載例】認知症対応型共同生活介護!$BF$13</f>
        <v>0.83333333333333337</v>
      </c>
      <c r="R10" s="125">
        <f t="shared" si="3"/>
        <v>0.375</v>
      </c>
      <c r="S10" s="112" t="s">
        <v>17</v>
      </c>
      <c r="T10" s="125">
        <f t="shared" si="4"/>
        <v>0.625</v>
      </c>
      <c r="U10" s="123" t="s">
        <v>37</v>
      </c>
      <c r="V10" s="119">
        <v>0</v>
      </c>
      <c r="W10" s="113" t="s">
        <v>2</v>
      </c>
      <c r="X10" s="124">
        <f t="shared" ref="X10:X22" si="6">IF(R10="","",IF((T10+IF(R10&gt;T10,1,0)-R10-V10)*24=0,"",(T10+IF(R10&gt;T10,1,0)-R10-V10)*24))</f>
        <v>6</v>
      </c>
      <c r="Z10" s="124" t="str">
        <f t="shared" ref="Z10:Z22" si="7">IF(X10="",L10,IF(OR(L10-X10=0,L10-X10&lt;0),"-",L10-X10))</f>
        <v>-</v>
      </c>
      <c r="AB10" s="131"/>
    </row>
    <row r="11" spans="2:28" x14ac:dyDescent="0.4">
      <c r="B11" s="117">
        <v>6</v>
      </c>
      <c r="C11" s="118" t="s">
        <v>43</v>
      </c>
      <c r="D11" s="132" t="str">
        <f t="shared" si="2"/>
        <v>f</v>
      </c>
      <c r="E11" s="117" t="s">
        <v>16</v>
      </c>
      <c r="F11" s="119">
        <v>0.41666666666666669</v>
      </c>
      <c r="G11" s="117" t="s">
        <v>17</v>
      </c>
      <c r="H11" s="119">
        <v>0.66666666666666663</v>
      </c>
      <c r="I11" s="120" t="s">
        <v>37</v>
      </c>
      <c r="J11" s="119">
        <v>0</v>
      </c>
      <c r="K11" s="121" t="s">
        <v>2</v>
      </c>
      <c r="L11" s="124">
        <f t="shared" si="5"/>
        <v>5.9999999999999982</v>
      </c>
      <c r="N11" s="122">
        <f>【記載例】認知症対応型共同生活介護!$BB$13</f>
        <v>0.29166666666666669</v>
      </c>
      <c r="O11" s="112" t="s">
        <v>17</v>
      </c>
      <c r="P11" s="122">
        <f>【記載例】認知症対応型共同生活介護!$BF$13</f>
        <v>0.83333333333333337</v>
      </c>
      <c r="R11" s="125">
        <f t="shared" si="3"/>
        <v>0.41666666666666669</v>
      </c>
      <c r="S11" s="112" t="s">
        <v>17</v>
      </c>
      <c r="T11" s="125">
        <f t="shared" si="4"/>
        <v>0.66666666666666663</v>
      </c>
      <c r="U11" s="123" t="s">
        <v>37</v>
      </c>
      <c r="V11" s="119">
        <v>0</v>
      </c>
      <c r="W11" s="113" t="s">
        <v>2</v>
      </c>
      <c r="X11" s="124">
        <f t="shared" si="6"/>
        <v>5.9999999999999982</v>
      </c>
      <c r="Z11" s="124" t="str">
        <f t="shared" si="7"/>
        <v>-</v>
      </c>
      <c r="AB11" s="131"/>
    </row>
    <row r="12" spans="2:28" x14ac:dyDescent="0.4">
      <c r="B12" s="117">
        <v>7</v>
      </c>
      <c r="C12" s="118" t="s">
        <v>44</v>
      </c>
      <c r="D12" s="132" t="str">
        <f t="shared" si="2"/>
        <v>g</v>
      </c>
      <c r="E12" s="117" t="s">
        <v>16</v>
      </c>
      <c r="F12" s="119">
        <v>0.29166666666666669</v>
      </c>
      <c r="G12" s="117" t="s">
        <v>17</v>
      </c>
      <c r="H12" s="119">
        <v>0.39583333333333331</v>
      </c>
      <c r="I12" s="120" t="s">
        <v>37</v>
      </c>
      <c r="J12" s="119">
        <v>0</v>
      </c>
      <c r="K12" s="121" t="s">
        <v>2</v>
      </c>
      <c r="L12" s="124">
        <f t="shared" si="5"/>
        <v>2.4999999999999991</v>
      </c>
      <c r="N12" s="122">
        <f>【記載例】認知症対応型共同生活介護!$BB$13</f>
        <v>0.29166666666666669</v>
      </c>
      <c r="O12" s="112" t="s">
        <v>17</v>
      </c>
      <c r="P12" s="122">
        <f>【記載例】認知症対応型共同生活介護!$BF$13</f>
        <v>0.83333333333333337</v>
      </c>
      <c r="R12" s="125">
        <f t="shared" si="3"/>
        <v>0.29166666666666669</v>
      </c>
      <c r="S12" s="112" t="s">
        <v>17</v>
      </c>
      <c r="T12" s="125">
        <f t="shared" si="4"/>
        <v>0.39583333333333331</v>
      </c>
      <c r="U12" s="123" t="s">
        <v>37</v>
      </c>
      <c r="V12" s="119">
        <v>0</v>
      </c>
      <c r="W12" s="113" t="s">
        <v>2</v>
      </c>
      <c r="X12" s="124">
        <f t="shared" si="6"/>
        <v>2.4999999999999991</v>
      </c>
      <c r="Z12" s="124" t="str">
        <f t="shared" si="7"/>
        <v>-</v>
      </c>
      <c r="AB12" s="131"/>
    </row>
    <row r="13" spans="2:28" x14ac:dyDescent="0.4">
      <c r="B13" s="117">
        <v>8</v>
      </c>
      <c r="C13" s="118" t="s">
        <v>45</v>
      </c>
      <c r="D13" s="132" t="str">
        <f t="shared" si="2"/>
        <v>h</v>
      </c>
      <c r="E13" s="117" t="s">
        <v>16</v>
      </c>
      <c r="F13" s="119">
        <v>0.66666666666666663</v>
      </c>
      <c r="G13" s="117" t="s">
        <v>17</v>
      </c>
      <c r="H13" s="119">
        <v>0.83333333333333337</v>
      </c>
      <c r="I13" s="120" t="s">
        <v>37</v>
      </c>
      <c r="J13" s="119">
        <v>0</v>
      </c>
      <c r="K13" s="121" t="s">
        <v>2</v>
      </c>
      <c r="L13" s="124">
        <f t="shared" si="5"/>
        <v>4.0000000000000018</v>
      </c>
      <c r="N13" s="122">
        <f>【記載例】認知症対応型共同生活介護!$BB$13</f>
        <v>0.29166666666666669</v>
      </c>
      <c r="O13" s="112" t="s">
        <v>17</v>
      </c>
      <c r="P13" s="122">
        <f>【記載例】認知症対応型共同生活介護!$BF$13</f>
        <v>0.83333333333333337</v>
      </c>
      <c r="R13" s="125">
        <f t="shared" si="3"/>
        <v>0.66666666666666663</v>
      </c>
      <c r="S13" s="112" t="s">
        <v>17</v>
      </c>
      <c r="T13" s="125">
        <f t="shared" si="4"/>
        <v>0.83333333333333337</v>
      </c>
      <c r="U13" s="123" t="s">
        <v>37</v>
      </c>
      <c r="V13" s="119">
        <v>0</v>
      </c>
      <c r="W13" s="113" t="s">
        <v>2</v>
      </c>
      <c r="X13" s="124">
        <f t="shared" si="6"/>
        <v>4.0000000000000018</v>
      </c>
      <c r="Z13" s="124" t="str">
        <f t="shared" si="7"/>
        <v>-</v>
      </c>
      <c r="AB13" s="131"/>
    </row>
    <row r="14" spans="2:28" x14ac:dyDescent="0.4">
      <c r="B14" s="117">
        <v>9</v>
      </c>
      <c r="C14" s="118" t="s">
        <v>46</v>
      </c>
      <c r="D14" s="132" t="str">
        <f t="shared" si="2"/>
        <v>i</v>
      </c>
      <c r="E14" s="117" t="s">
        <v>16</v>
      </c>
      <c r="F14" s="119">
        <v>0.70833333333333337</v>
      </c>
      <c r="G14" s="117" t="s">
        <v>17</v>
      </c>
      <c r="H14" s="119">
        <v>1</v>
      </c>
      <c r="I14" s="120" t="s">
        <v>37</v>
      </c>
      <c r="J14" s="119">
        <v>0</v>
      </c>
      <c r="K14" s="121" t="s">
        <v>2</v>
      </c>
      <c r="L14" s="124">
        <f t="shared" si="5"/>
        <v>6.9999999999999991</v>
      </c>
      <c r="N14" s="122">
        <f>【記載例】認知症対応型共同生活介護!$BB$13</f>
        <v>0.29166666666666669</v>
      </c>
      <c r="O14" s="112" t="s">
        <v>17</v>
      </c>
      <c r="P14" s="122">
        <f>【記載例】認知症対応型共同生活介護!$BF$13</f>
        <v>0.83333333333333337</v>
      </c>
      <c r="R14" s="125">
        <f t="shared" si="3"/>
        <v>0.70833333333333337</v>
      </c>
      <c r="S14" s="112" t="s">
        <v>17</v>
      </c>
      <c r="T14" s="125">
        <f t="shared" si="4"/>
        <v>0.83333333333333337</v>
      </c>
      <c r="U14" s="123" t="s">
        <v>37</v>
      </c>
      <c r="V14" s="119">
        <v>0</v>
      </c>
      <c r="W14" s="113" t="s">
        <v>2</v>
      </c>
      <c r="X14" s="124">
        <f t="shared" si="6"/>
        <v>3</v>
      </c>
      <c r="Z14" s="124">
        <f t="shared" si="7"/>
        <v>3.9999999999999991</v>
      </c>
      <c r="AB14" s="131" t="s">
        <v>206</v>
      </c>
    </row>
    <row r="15" spans="2:28" x14ac:dyDescent="0.4">
      <c r="B15" s="117">
        <v>10</v>
      </c>
      <c r="C15" s="118" t="s">
        <v>47</v>
      </c>
      <c r="D15" s="132" t="str">
        <f t="shared" si="2"/>
        <v>j</v>
      </c>
      <c r="E15" s="117" t="s">
        <v>16</v>
      </c>
      <c r="F15" s="119">
        <v>0</v>
      </c>
      <c r="G15" s="117" t="s">
        <v>17</v>
      </c>
      <c r="H15" s="119">
        <v>0.41666666666666669</v>
      </c>
      <c r="I15" s="120" t="s">
        <v>37</v>
      </c>
      <c r="J15" s="119">
        <v>4.1666666666666664E-2</v>
      </c>
      <c r="K15" s="121" t="s">
        <v>2</v>
      </c>
      <c r="L15" s="124">
        <f t="shared" si="5"/>
        <v>9</v>
      </c>
      <c r="N15" s="122">
        <f>【記載例】認知症対応型共同生活介護!$BB$13</f>
        <v>0.29166666666666669</v>
      </c>
      <c r="O15" s="112" t="s">
        <v>17</v>
      </c>
      <c r="P15" s="122">
        <f>【記載例】認知症対応型共同生活介護!$BF$13</f>
        <v>0.83333333333333337</v>
      </c>
      <c r="R15" s="125">
        <f t="shared" si="3"/>
        <v>0.29166666666666669</v>
      </c>
      <c r="S15" s="112" t="s">
        <v>17</v>
      </c>
      <c r="T15" s="125">
        <f t="shared" si="4"/>
        <v>0.41666666666666669</v>
      </c>
      <c r="U15" s="123" t="s">
        <v>37</v>
      </c>
      <c r="V15" s="119">
        <v>0</v>
      </c>
      <c r="W15" s="113" t="s">
        <v>2</v>
      </c>
      <c r="X15" s="124">
        <f t="shared" si="6"/>
        <v>3</v>
      </c>
      <c r="Z15" s="124">
        <f t="shared" si="7"/>
        <v>6</v>
      </c>
      <c r="AB15" s="131" t="s">
        <v>207</v>
      </c>
    </row>
    <row r="16" spans="2:28" x14ac:dyDescent="0.4">
      <c r="B16" s="117">
        <v>11</v>
      </c>
      <c r="C16" s="118" t="s">
        <v>48</v>
      </c>
      <c r="D16" s="132" t="str">
        <f t="shared" si="2"/>
        <v>k</v>
      </c>
      <c r="E16" s="117" t="s">
        <v>16</v>
      </c>
      <c r="F16" s="119"/>
      <c r="G16" s="117" t="s">
        <v>17</v>
      </c>
      <c r="H16" s="119"/>
      <c r="I16" s="120" t="s">
        <v>37</v>
      </c>
      <c r="J16" s="119">
        <v>0</v>
      </c>
      <c r="K16" s="121" t="s">
        <v>2</v>
      </c>
      <c r="L16" s="124" t="str">
        <f t="shared" si="5"/>
        <v/>
      </c>
      <c r="N16" s="122">
        <f>【記載例】認知症対応型共同生活介護!$BB$13</f>
        <v>0.29166666666666669</v>
      </c>
      <c r="O16" s="112" t="s">
        <v>17</v>
      </c>
      <c r="P16" s="122">
        <f>【記載例】認知症対応型共同生活介護!$BF$13</f>
        <v>0.83333333333333337</v>
      </c>
      <c r="R16" s="125" t="str">
        <f t="shared" si="3"/>
        <v/>
      </c>
      <c r="S16" s="112" t="s">
        <v>17</v>
      </c>
      <c r="T16" s="125" t="str">
        <f t="shared" si="4"/>
        <v/>
      </c>
      <c r="U16" s="123" t="s">
        <v>37</v>
      </c>
      <c r="V16" s="119">
        <v>0</v>
      </c>
      <c r="W16" s="113" t="s">
        <v>2</v>
      </c>
      <c r="X16" s="124" t="str">
        <f t="shared" si="6"/>
        <v/>
      </c>
      <c r="Z16" s="124" t="str">
        <f t="shared" si="7"/>
        <v/>
      </c>
      <c r="AB16" s="131"/>
    </row>
    <row r="17" spans="2:28" x14ac:dyDescent="0.4">
      <c r="B17" s="117">
        <v>12</v>
      </c>
      <c r="C17" s="118" t="s">
        <v>49</v>
      </c>
      <c r="D17" s="132" t="str">
        <f t="shared" si="2"/>
        <v>l</v>
      </c>
      <c r="E17" s="117" t="s">
        <v>16</v>
      </c>
      <c r="F17" s="119"/>
      <c r="G17" s="117" t="s">
        <v>17</v>
      </c>
      <c r="H17" s="119"/>
      <c r="I17" s="120" t="s">
        <v>37</v>
      </c>
      <c r="J17" s="119">
        <v>0</v>
      </c>
      <c r="K17" s="121" t="s">
        <v>2</v>
      </c>
      <c r="L17" s="124" t="str">
        <f t="shared" si="5"/>
        <v/>
      </c>
      <c r="N17" s="122">
        <f>【記載例】認知症対応型共同生活介護!$BB$13</f>
        <v>0.29166666666666669</v>
      </c>
      <c r="O17" s="112" t="s">
        <v>17</v>
      </c>
      <c r="P17" s="122">
        <f>【記載例】認知症対応型共同生活介護!$BF$13</f>
        <v>0.83333333333333337</v>
      </c>
      <c r="R17" s="125" t="str">
        <f t="shared" si="3"/>
        <v/>
      </c>
      <c r="S17" s="112" t="s">
        <v>17</v>
      </c>
      <c r="T17" s="125" t="str">
        <f t="shared" si="4"/>
        <v/>
      </c>
      <c r="U17" s="123" t="s">
        <v>37</v>
      </c>
      <c r="V17" s="119">
        <v>0</v>
      </c>
      <c r="W17" s="113" t="s">
        <v>2</v>
      </c>
      <c r="X17" s="124" t="str">
        <f t="shared" si="6"/>
        <v/>
      </c>
      <c r="Z17" s="124" t="str">
        <f t="shared" si="7"/>
        <v/>
      </c>
      <c r="AB17" s="131"/>
    </row>
    <row r="18" spans="2:28" x14ac:dyDescent="0.4">
      <c r="B18" s="117">
        <v>13</v>
      </c>
      <c r="C18" s="118" t="s">
        <v>50</v>
      </c>
      <c r="D18" s="132" t="str">
        <f t="shared" si="2"/>
        <v>m</v>
      </c>
      <c r="E18" s="117" t="s">
        <v>16</v>
      </c>
      <c r="F18" s="119"/>
      <c r="G18" s="117" t="s">
        <v>17</v>
      </c>
      <c r="H18" s="119"/>
      <c r="I18" s="120" t="s">
        <v>37</v>
      </c>
      <c r="J18" s="119">
        <v>0</v>
      </c>
      <c r="K18" s="121" t="s">
        <v>2</v>
      </c>
      <c r="L18" s="124" t="str">
        <f t="shared" si="5"/>
        <v/>
      </c>
      <c r="N18" s="122">
        <f>【記載例】認知症対応型共同生活介護!$BB$13</f>
        <v>0.29166666666666669</v>
      </c>
      <c r="O18" s="112" t="s">
        <v>17</v>
      </c>
      <c r="P18" s="122">
        <f>【記載例】認知症対応型共同生活介護!$BF$13</f>
        <v>0.83333333333333337</v>
      </c>
      <c r="R18" s="125" t="str">
        <f t="shared" si="3"/>
        <v/>
      </c>
      <c r="S18" s="112" t="s">
        <v>17</v>
      </c>
      <c r="T18" s="125" t="str">
        <f t="shared" si="4"/>
        <v/>
      </c>
      <c r="U18" s="123" t="s">
        <v>37</v>
      </c>
      <c r="V18" s="119">
        <v>0</v>
      </c>
      <c r="W18" s="113" t="s">
        <v>2</v>
      </c>
      <c r="X18" s="124" t="str">
        <f t="shared" si="6"/>
        <v/>
      </c>
      <c r="Z18" s="124" t="str">
        <f t="shared" si="7"/>
        <v/>
      </c>
      <c r="AB18" s="131"/>
    </row>
    <row r="19" spans="2:28" x14ac:dyDescent="0.4">
      <c r="B19" s="117">
        <v>14</v>
      </c>
      <c r="C19" s="118" t="s">
        <v>51</v>
      </c>
      <c r="D19" s="132" t="str">
        <f t="shared" si="2"/>
        <v>n</v>
      </c>
      <c r="E19" s="117" t="s">
        <v>16</v>
      </c>
      <c r="F19" s="119"/>
      <c r="G19" s="117" t="s">
        <v>17</v>
      </c>
      <c r="H19" s="119"/>
      <c r="I19" s="120" t="s">
        <v>37</v>
      </c>
      <c r="J19" s="119">
        <v>0</v>
      </c>
      <c r="K19" s="121" t="s">
        <v>2</v>
      </c>
      <c r="L19" s="124" t="str">
        <f t="shared" si="5"/>
        <v/>
      </c>
      <c r="N19" s="122">
        <f>【記載例】認知症対応型共同生活介護!$BB$13</f>
        <v>0.29166666666666669</v>
      </c>
      <c r="O19" s="112" t="s">
        <v>17</v>
      </c>
      <c r="P19" s="122">
        <f>【記載例】認知症対応型共同生活介護!$BF$13</f>
        <v>0.83333333333333337</v>
      </c>
      <c r="R19" s="125" t="str">
        <f t="shared" si="3"/>
        <v/>
      </c>
      <c r="S19" s="112" t="s">
        <v>17</v>
      </c>
      <c r="T19" s="125" t="str">
        <f t="shared" si="4"/>
        <v/>
      </c>
      <c r="U19" s="123" t="s">
        <v>37</v>
      </c>
      <c r="V19" s="119">
        <v>0</v>
      </c>
      <c r="W19" s="113" t="s">
        <v>2</v>
      </c>
      <c r="X19" s="124" t="str">
        <f t="shared" si="6"/>
        <v/>
      </c>
      <c r="Z19" s="124" t="str">
        <f t="shared" si="7"/>
        <v/>
      </c>
      <c r="AB19" s="131"/>
    </row>
    <row r="20" spans="2:28" x14ac:dyDescent="0.4">
      <c r="B20" s="117">
        <v>15</v>
      </c>
      <c r="C20" s="118" t="s">
        <v>52</v>
      </c>
      <c r="D20" s="132" t="str">
        <f t="shared" si="2"/>
        <v>o</v>
      </c>
      <c r="E20" s="117" t="s">
        <v>16</v>
      </c>
      <c r="F20" s="119"/>
      <c r="G20" s="117" t="s">
        <v>17</v>
      </c>
      <c r="H20" s="119"/>
      <c r="I20" s="120" t="s">
        <v>37</v>
      </c>
      <c r="J20" s="119">
        <v>0</v>
      </c>
      <c r="K20" s="121" t="s">
        <v>2</v>
      </c>
      <c r="L20" s="124" t="str">
        <f t="shared" si="5"/>
        <v/>
      </c>
      <c r="N20" s="122">
        <f>【記載例】認知症対応型共同生活介護!$BB$13</f>
        <v>0.29166666666666669</v>
      </c>
      <c r="O20" s="112" t="s">
        <v>17</v>
      </c>
      <c r="P20" s="122">
        <f>【記載例】認知症対応型共同生活介護!$BF$13</f>
        <v>0.83333333333333337</v>
      </c>
      <c r="R20" s="125" t="str">
        <f t="shared" si="3"/>
        <v/>
      </c>
      <c r="S20" s="112" t="s">
        <v>17</v>
      </c>
      <c r="T20" s="125" t="str">
        <f t="shared" si="4"/>
        <v/>
      </c>
      <c r="U20" s="123" t="s">
        <v>37</v>
      </c>
      <c r="V20" s="119">
        <v>0</v>
      </c>
      <c r="W20" s="113" t="s">
        <v>2</v>
      </c>
      <c r="X20" s="124" t="str">
        <f t="shared" si="6"/>
        <v/>
      </c>
      <c r="Z20" s="124" t="str">
        <f t="shared" si="7"/>
        <v/>
      </c>
      <c r="AB20" s="131"/>
    </row>
    <row r="21" spans="2:28" x14ac:dyDescent="0.4">
      <c r="B21" s="117">
        <v>16</v>
      </c>
      <c r="C21" s="118" t="s">
        <v>53</v>
      </c>
      <c r="D21" s="132" t="str">
        <f t="shared" si="2"/>
        <v>p</v>
      </c>
      <c r="E21" s="117" t="s">
        <v>16</v>
      </c>
      <c r="F21" s="119"/>
      <c r="G21" s="117" t="s">
        <v>17</v>
      </c>
      <c r="H21" s="119"/>
      <c r="I21" s="120" t="s">
        <v>37</v>
      </c>
      <c r="J21" s="119">
        <v>0</v>
      </c>
      <c r="K21" s="121" t="s">
        <v>2</v>
      </c>
      <c r="L21" s="124" t="str">
        <f t="shared" si="5"/>
        <v/>
      </c>
      <c r="N21" s="122">
        <f>【記載例】認知症対応型共同生活介護!$BB$13</f>
        <v>0.29166666666666669</v>
      </c>
      <c r="O21" s="112" t="s">
        <v>17</v>
      </c>
      <c r="P21" s="122">
        <f>【記載例】認知症対応型共同生活介護!$BF$13</f>
        <v>0.83333333333333337</v>
      </c>
      <c r="R21" s="125" t="str">
        <f t="shared" si="3"/>
        <v/>
      </c>
      <c r="S21" s="112" t="s">
        <v>17</v>
      </c>
      <c r="T21" s="125" t="str">
        <f t="shared" si="4"/>
        <v/>
      </c>
      <c r="U21" s="123" t="s">
        <v>37</v>
      </c>
      <c r="V21" s="119">
        <v>0</v>
      </c>
      <c r="W21" s="113" t="s">
        <v>2</v>
      </c>
      <c r="X21" s="124" t="str">
        <f t="shared" si="6"/>
        <v/>
      </c>
      <c r="Z21" s="124" t="str">
        <f t="shared" si="7"/>
        <v/>
      </c>
      <c r="AB21" s="131"/>
    </row>
    <row r="22" spans="2:28" x14ac:dyDescent="0.4">
      <c r="B22" s="117">
        <v>17</v>
      </c>
      <c r="C22" s="118" t="s">
        <v>54</v>
      </c>
      <c r="D22" s="132" t="str">
        <f t="shared" si="2"/>
        <v>q</v>
      </c>
      <c r="E22" s="117" t="s">
        <v>16</v>
      </c>
      <c r="F22" s="119"/>
      <c r="G22" s="117" t="s">
        <v>17</v>
      </c>
      <c r="H22" s="119"/>
      <c r="I22" s="120" t="s">
        <v>37</v>
      </c>
      <c r="J22" s="119">
        <v>0</v>
      </c>
      <c r="K22" s="121" t="s">
        <v>2</v>
      </c>
      <c r="L22" s="124" t="str">
        <f t="shared" si="5"/>
        <v/>
      </c>
      <c r="N22" s="122">
        <f>【記載例】認知症対応型共同生活介護!$BB$13</f>
        <v>0.29166666666666669</v>
      </c>
      <c r="O22" s="112" t="s">
        <v>17</v>
      </c>
      <c r="P22" s="122">
        <f>【記載例】認知症対応型共同生活介護!$BF$13</f>
        <v>0.83333333333333337</v>
      </c>
      <c r="R22" s="125" t="str">
        <f t="shared" si="3"/>
        <v/>
      </c>
      <c r="S22" s="112" t="s">
        <v>17</v>
      </c>
      <c r="T22" s="125" t="str">
        <f t="shared" si="4"/>
        <v/>
      </c>
      <c r="U22" s="123" t="s">
        <v>37</v>
      </c>
      <c r="V22" s="119">
        <v>0</v>
      </c>
      <c r="W22" s="113" t="s">
        <v>2</v>
      </c>
      <c r="X22" s="124" t="str">
        <f t="shared" si="6"/>
        <v/>
      </c>
      <c r="Z22" s="124" t="str">
        <f t="shared" si="7"/>
        <v/>
      </c>
      <c r="AB22" s="131"/>
    </row>
    <row r="23" spans="2:28" x14ac:dyDescent="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144</v>
      </c>
      <c r="AB23" s="131"/>
    </row>
    <row r="24" spans="2:28" x14ac:dyDescent="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144</v>
      </c>
      <c r="AB24" s="131"/>
    </row>
    <row r="25" spans="2:28" x14ac:dyDescent="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144</v>
      </c>
      <c r="AB25" s="131"/>
    </row>
    <row r="26" spans="2:28" x14ac:dyDescent="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144</v>
      </c>
      <c r="AB26" s="131"/>
    </row>
    <row r="27" spans="2:28" x14ac:dyDescent="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144</v>
      </c>
      <c r="AB27" s="131"/>
    </row>
    <row r="28" spans="2:28" x14ac:dyDescent="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144</v>
      </c>
      <c r="AB28" s="131"/>
    </row>
    <row r="29" spans="2:28" x14ac:dyDescent="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144</v>
      </c>
      <c r="AB29" s="131"/>
    </row>
    <row r="30" spans="2:28" x14ac:dyDescent="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144</v>
      </c>
      <c r="AB30" s="131"/>
    </row>
    <row r="31" spans="2:28" x14ac:dyDescent="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144</v>
      </c>
      <c r="Y31" s="121"/>
      <c r="Z31" s="118">
        <v>1</v>
      </c>
      <c r="AB31" s="131"/>
    </row>
    <row r="32" spans="2:28" x14ac:dyDescent="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144</v>
      </c>
      <c r="Y32" s="121"/>
      <c r="Z32" s="118">
        <v>2</v>
      </c>
      <c r="AB32" s="131"/>
    </row>
    <row r="33" spans="2:28" x14ac:dyDescent="0.4">
      <c r="B33" s="117">
        <v>28</v>
      </c>
      <c r="C33" s="118" t="s">
        <v>162</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144</v>
      </c>
      <c r="Y33" s="121"/>
      <c r="Z33" s="118">
        <v>3</v>
      </c>
      <c r="AB33" s="131"/>
    </row>
    <row r="34" spans="2:28" x14ac:dyDescent="0.4">
      <c r="B34" s="117">
        <v>29</v>
      </c>
      <c r="C34" s="118" t="s">
        <v>163</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144</v>
      </c>
      <c r="Y34" s="121"/>
      <c r="Z34" s="118">
        <v>4</v>
      </c>
      <c r="AB34" s="131"/>
    </row>
    <row r="35" spans="2:28" x14ac:dyDescent="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144</v>
      </c>
      <c r="Y35" s="121"/>
      <c r="Z35" s="118">
        <v>5</v>
      </c>
      <c r="AB35" s="131"/>
    </row>
    <row r="36" spans="2:28" x14ac:dyDescent="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144</v>
      </c>
      <c r="Y36" s="121"/>
      <c r="Z36" s="118">
        <v>6</v>
      </c>
      <c r="AB36" s="131"/>
    </row>
    <row r="37" spans="2:28" x14ac:dyDescent="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144</v>
      </c>
      <c r="Y37" s="121"/>
      <c r="Z37" s="118">
        <v>7</v>
      </c>
      <c r="AB37" s="131"/>
    </row>
    <row r="38" spans="2:28" x14ac:dyDescent="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144</v>
      </c>
      <c r="Y38" s="121"/>
      <c r="Z38" s="118">
        <v>8</v>
      </c>
      <c r="AB38" s="131"/>
    </row>
    <row r="39" spans="2:28" x14ac:dyDescent="0.4">
      <c r="B39" s="117">
        <v>34</v>
      </c>
      <c r="C39" s="133" t="s">
        <v>103</v>
      </c>
      <c r="D39" s="132"/>
      <c r="E39" s="117" t="s">
        <v>16</v>
      </c>
      <c r="F39" s="119">
        <v>0.29166666666666669</v>
      </c>
      <c r="G39" s="117" t="s">
        <v>17</v>
      </c>
      <c r="H39" s="119">
        <v>0.39583333333333331</v>
      </c>
      <c r="I39" s="120" t="s">
        <v>37</v>
      </c>
      <c r="J39" s="119">
        <v>0</v>
      </c>
      <c r="K39" s="121" t="s">
        <v>2</v>
      </c>
      <c r="L39" s="124">
        <f t="shared" ref="L39:L40" si="8">IF(OR(F39="",H39=""),"",(H39+IF(F39&gt;H39,1,0)-F39-J39)*24)</f>
        <v>2.4999999999999991</v>
      </c>
      <c r="N39" s="122">
        <f>【記載例】認知症対応型共同生活介護!$BB$13</f>
        <v>0.29166666666666669</v>
      </c>
      <c r="O39" s="112" t="s">
        <v>17</v>
      </c>
      <c r="P39" s="122">
        <f>【記載例】認知症対応型共同生活介護!$BF$13</f>
        <v>0.83333333333333337</v>
      </c>
      <c r="R39" s="125">
        <f t="shared" ref="R39:R43" si="9">IF(F39="","",IF(F39&lt;N39,N39,IF(F39&gt;=P39,"",F39)))</f>
        <v>0.29166666666666669</v>
      </c>
      <c r="S39" s="112" t="s">
        <v>17</v>
      </c>
      <c r="T39" s="125">
        <f t="shared" ref="T39:T43" si="10">IF(H39="","",IF(H39&gt;F39,IF(H39&lt;P39,H39,P39),P39))</f>
        <v>0.39583333333333331</v>
      </c>
      <c r="U39" s="123" t="s">
        <v>37</v>
      </c>
      <c r="V39" s="119">
        <v>0</v>
      </c>
      <c r="W39" s="113" t="s">
        <v>2</v>
      </c>
      <c r="X39" s="124">
        <f t="shared" ref="X39:X40" si="11">IF(R39="","",IF((T39+IF(R39&gt;T39,1,0)-R39-V39)*24=0,"",(T39+IF(R39&gt;T39,1,0)-R39-V39)*24))</f>
        <v>2.4999999999999991</v>
      </c>
      <c r="Z39" s="124" t="str">
        <f t="shared" ref="Z39:Z40" si="12">IF(X39="",L39,IF(OR(L39-X39=0,L39-X39&lt;0),"-",L39-X39))</f>
        <v>-</v>
      </c>
      <c r="AB39" s="131"/>
    </row>
    <row r="40" spans="2:28" x14ac:dyDescent="0.4">
      <c r="B40" s="117"/>
      <c r="C40" s="134" t="s">
        <v>180</v>
      </c>
      <c r="D40" s="132"/>
      <c r="E40" s="117" t="s">
        <v>16</v>
      </c>
      <c r="F40" s="119">
        <v>0.6875</v>
      </c>
      <c r="G40" s="117" t="s">
        <v>17</v>
      </c>
      <c r="H40" s="119">
        <v>0.83333333333333337</v>
      </c>
      <c r="I40" s="120" t="s">
        <v>37</v>
      </c>
      <c r="J40" s="119">
        <v>0</v>
      </c>
      <c r="K40" s="121" t="s">
        <v>2</v>
      </c>
      <c r="L40" s="124">
        <f t="shared" si="8"/>
        <v>3.5000000000000009</v>
      </c>
      <c r="N40" s="122">
        <f>【記載例】認知症対応型共同生活介護!$BB$13</f>
        <v>0.29166666666666669</v>
      </c>
      <c r="O40" s="112" t="s">
        <v>17</v>
      </c>
      <c r="P40" s="122">
        <f>【記載例】認知症対応型共同生活介護!$BF$13</f>
        <v>0.83333333333333337</v>
      </c>
      <c r="R40" s="125">
        <f t="shared" si="9"/>
        <v>0.6875</v>
      </c>
      <c r="S40" s="112" t="s">
        <v>17</v>
      </c>
      <c r="T40" s="125">
        <f t="shared" si="10"/>
        <v>0.83333333333333337</v>
      </c>
      <c r="U40" s="123" t="s">
        <v>37</v>
      </c>
      <c r="V40" s="119">
        <v>0</v>
      </c>
      <c r="W40" s="113" t="s">
        <v>2</v>
      </c>
      <c r="X40" s="124">
        <f t="shared" si="11"/>
        <v>3.5000000000000009</v>
      </c>
      <c r="Z40" s="124" t="str">
        <f t="shared" si="12"/>
        <v>-</v>
      </c>
      <c r="AB40" s="131"/>
    </row>
    <row r="41" spans="2:28" x14ac:dyDescent="0.4">
      <c r="B41" s="117"/>
      <c r="C41" s="128" t="s">
        <v>180</v>
      </c>
      <c r="D41" s="132" t="str">
        <f>C39</f>
        <v>ag</v>
      </c>
      <c r="E41" s="117" t="s">
        <v>16</v>
      </c>
      <c r="F41" s="119" t="s">
        <v>36</v>
      </c>
      <c r="G41" s="117" t="s">
        <v>17</v>
      </c>
      <c r="H41" s="119" t="s">
        <v>36</v>
      </c>
      <c r="I41" s="120" t="s">
        <v>37</v>
      </c>
      <c r="J41" s="119" t="s">
        <v>36</v>
      </c>
      <c r="K41" s="121" t="s">
        <v>2</v>
      </c>
      <c r="L41" s="124">
        <f>IF(OR(L39="",L40=""),"",L39+L40)</f>
        <v>6</v>
      </c>
      <c r="N41" s="122" t="s">
        <v>188</v>
      </c>
      <c r="O41" s="112" t="s">
        <v>17</v>
      </c>
      <c r="P41" s="122" t="s">
        <v>188</v>
      </c>
      <c r="R41" s="125" t="s">
        <v>188</v>
      </c>
      <c r="S41" s="112" t="s">
        <v>17</v>
      </c>
      <c r="T41" s="125" t="s">
        <v>188</v>
      </c>
      <c r="U41" s="123" t="s">
        <v>37</v>
      </c>
      <c r="V41" s="119" t="s">
        <v>172</v>
      </c>
      <c r="W41" s="113" t="s">
        <v>2</v>
      </c>
      <c r="X41" s="124">
        <f>IF(OR(X39="",X40=""),"",X39+X40)</f>
        <v>6</v>
      </c>
      <c r="Z41" s="124" t="str">
        <f>IF(X41="",L41,IF(OR(L41-X41=0,L41-X41&lt;0),"-",L41-X41))</f>
        <v>-</v>
      </c>
      <c r="AB41" s="131" t="s">
        <v>173</v>
      </c>
    </row>
    <row r="42" spans="2:28" x14ac:dyDescent="0.4">
      <c r="B42" s="117"/>
      <c r="C42" s="133" t="s">
        <v>165</v>
      </c>
      <c r="D42" s="132"/>
      <c r="E42" s="117" t="s">
        <v>16</v>
      </c>
      <c r="F42" s="119"/>
      <c r="G42" s="117" t="s">
        <v>17</v>
      </c>
      <c r="H42" s="119"/>
      <c r="I42" s="120" t="s">
        <v>37</v>
      </c>
      <c r="J42" s="119">
        <v>0</v>
      </c>
      <c r="K42" s="121" t="s">
        <v>2</v>
      </c>
      <c r="L42" s="124" t="str">
        <f t="shared" ref="L42:L43" si="13">IF(OR(F42="",H42=""),"",(H42+IF(F42&gt;H42,1,0)-F42-J42)*24)</f>
        <v/>
      </c>
      <c r="N42" s="122">
        <f>【記載例】認知症対応型共同生活介護!$BB$13</f>
        <v>0.29166666666666669</v>
      </c>
      <c r="O42" s="112" t="s">
        <v>17</v>
      </c>
      <c r="P42" s="122">
        <f>【記載例】認知症対応型共同生活介護!$BF$13</f>
        <v>0.83333333333333337</v>
      </c>
      <c r="R42" s="125" t="str">
        <f t="shared" si="9"/>
        <v/>
      </c>
      <c r="S42" s="112" t="s">
        <v>17</v>
      </c>
      <c r="T42" s="125" t="str">
        <f t="shared" si="10"/>
        <v/>
      </c>
      <c r="U42" s="123" t="s">
        <v>37</v>
      </c>
      <c r="V42" s="119">
        <v>0</v>
      </c>
      <c r="W42" s="113" t="s">
        <v>2</v>
      </c>
      <c r="X42" s="124" t="str">
        <f t="shared" ref="X42:X43" si="14">IF(R42="","",IF((T42+IF(R42&gt;T42,1,0)-R42-V42)*24=0,"",(T42+IF(R42&gt;T42,1,0)-R42-V42)*24))</f>
        <v/>
      </c>
      <c r="Z42" s="124" t="str">
        <f t="shared" ref="Z42:Z43" si="15">IF(X42="",L42,IF(OR(L42-X42=0,L42-X42&lt;0),"-",L42-X42))</f>
        <v/>
      </c>
      <c r="AB42" s="131"/>
    </row>
    <row r="43" spans="2:28" x14ac:dyDescent="0.4">
      <c r="B43" s="117">
        <v>35</v>
      </c>
      <c r="C43" s="134" t="s">
        <v>180</v>
      </c>
      <c r="D43" s="132"/>
      <c r="E43" s="117" t="s">
        <v>16</v>
      </c>
      <c r="F43" s="119"/>
      <c r="G43" s="117" t="s">
        <v>17</v>
      </c>
      <c r="H43" s="119"/>
      <c r="I43" s="120" t="s">
        <v>37</v>
      </c>
      <c r="J43" s="119">
        <v>0</v>
      </c>
      <c r="K43" s="121" t="s">
        <v>2</v>
      </c>
      <c r="L43" s="124" t="str">
        <f t="shared" si="13"/>
        <v/>
      </c>
      <c r="N43" s="122">
        <f>【記載例】認知症対応型共同生活介護!$BB$13</f>
        <v>0.29166666666666669</v>
      </c>
      <c r="O43" s="112" t="s">
        <v>17</v>
      </c>
      <c r="P43" s="122">
        <f>【記載例】認知症対応型共同生活介護!$BF$13</f>
        <v>0.83333333333333337</v>
      </c>
      <c r="R43" s="125" t="str">
        <f t="shared" si="9"/>
        <v/>
      </c>
      <c r="S43" s="112" t="s">
        <v>17</v>
      </c>
      <c r="T43" s="125" t="str">
        <f t="shared" si="10"/>
        <v/>
      </c>
      <c r="U43" s="123" t="s">
        <v>37</v>
      </c>
      <c r="V43" s="119">
        <v>0</v>
      </c>
      <c r="W43" s="113" t="s">
        <v>2</v>
      </c>
      <c r="X43" s="124" t="str">
        <f t="shared" si="14"/>
        <v/>
      </c>
      <c r="Z43" s="124" t="str">
        <f t="shared" si="15"/>
        <v/>
      </c>
      <c r="AB43" s="131"/>
    </row>
    <row r="44" spans="2:28" x14ac:dyDescent="0.4">
      <c r="B44" s="117"/>
      <c r="C44" s="128" t="s">
        <v>180</v>
      </c>
      <c r="D44" s="132" t="str">
        <f>C42</f>
        <v>ah</v>
      </c>
      <c r="E44" s="117" t="s">
        <v>16</v>
      </c>
      <c r="F44" s="119" t="s">
        <v>36</v>
      </c>
      <c r="G44" s="117" t="s">
        <v>17</v>
      </c>
      <c r="H44" s="119" t="s">
        <v>36</v>
      </c>
      <c r="I44" s="120" t="s">
        <v>37</v>
      </c>
      <c r="J44" s="119" t="s">
        <v>36</v>
      </c>
      <c r="K44" s="121" t="s">
        <v>2</v>
      </c>
      <c r="L44" s="124" t="str">
        <f>IF(OR(L42="",L43=""),"",L42+L43)</f>
        <v/>
      </c>
      <c r="N44" s="122" t="s">
        <v>188</v>
      </c>
      <c r="O44" s="112" t="s">
        <v>17</v>
      </c>
      <c r="P44" s="122" t="s">
        <v>188</v>
      </c>
      <c r="R44" s="125" t="s">
        <v>188</v>
      </c>
      <c r="S44" s="112" t="s">
        <v>17</v>
      </c>
      <c r="T44" s="125" t="s">
        <v>188</v>
      </c>
      <c r="U44" s="123" t="s">
        <v>37</v>
      </c>
      <c r="V44" s="119" t="s">
        <v>172</v>
      </c>
      <c r="W44" s="113" t="s">
        <v>2</v>
      </c>
      <c r="X44" s="124" t="str">
        <f>IF(OR(X42="",X43=""),"",X42+X43)</f>
        <v/>
      </c>
      <c r="Z44" s="124" t="str">
        <f>IF(X44="",L44,IF(OR(L44-X44=0,L44-X44&lt;0),"-",L44-X44))</f>
        <v/>
      </c>
      <c r="AB44" s="131" t="s">
        <v>174</v>
      </c>
    </row>
    <row r="45" spans="2:28" x14ac:dyDescent="0.4">
      <c r="B45" s="117"/>
      <c r="C45" s="133" t="s">
        <v>166</v>
      </c>
      <c r="D45" s="132"/>
      <c r="E45" s="117" t="s">
        <v>16</v>
      </c>
      <c r="F45" s="119"/>
      <c r="G45" s="117" t="s">
        <v>17</v>
      </c>
      <c r="H45" s="119"/>
      <c r="I45" s="120" t="s">
        <v>37</v>
      </c>
      <c r="J45" s="119">
        <v>0</v>
      </c>
      <c r="K45" s="121" t="s">
        <v>2</v>
      </c>
      <c r="L45" s="124" t="str">
        <f t="shared" ref="L45:L46" si="16">IF(OR(F45="",H45=""),"",(H45+IF(F45&gt;H45,1,0)-F45-J45)*24)</f>
        <v/>
      </c>
      <c r="N45" s="122">
        <f>【記載例】認知症対応型共同生活介護!$BB$13</f>
        <v>0.29166666666666669</v>
      </c>
      <c r="O45" s="112" t="s">
        <v>17</v>
      </c>
      <c r="P45" s="122">
        <f>【記載例】認知症対応型共同生活介護!$BF$13</f>
        <v>0.83333333333333337</v>
      </c>
      <c r="R45" s="125" t="str">
        <f t="shared" ref="R45:R46" si="17">IF(F45="","",IF(F45&lt;N45,N45,IF(F45&gt;=P45,"",F45)))</f>
        <v/>
      </c>
      <c r="S45" s="112" t="s">
        <v>17</v>
      </c>
      <c r="T45" s="125" t="str">
        <f t="shared" ref="T45:T46" si="18">IF(H45="","",IF(H45&gt;F45,IF(H45&lt;P45,H45,P45),P45))</f>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180</v>
      </c>
      <c r="D46" s="132"/>
      <c r="E46" s="117" t="s">
        <v>16</v>
      </c>
      <c r="F46" s="119"/>
      <c r="G46" s="117" t="s">
        <v>17</v>
      </c>
      <c r="H46" s="119"/>
      <c r="I46" s="120" t="s">
        <v>37</v>
      </c>
      <c r="J46" s="119">
        <v>0</v>
      </c>
      <c r="K46" s="121" t="s">
        <v>2</v>
      </c>
      <c r="L46" s="124" t="str">
        <f t="shared" si="16"/>
        <v/>
      </c>
      <c r="N46" s="122">
        <f>【記載例】認知症対応型共同生活介護!$BB$13</f>
        <v>0.29166666666666669</v>
      </c>
      <c r="O46" s="112" t="s">
        <v>17</v>
      </c>
      <c r="P46" s="122">
        <f>【記載例】認知症対応型共同生活介護!$BF$13</f>
        <v>0.83333333333333337</v>
      </c>
      <c r="R46" s="125" t="str">
        <f t="shared" si="17"/>
        <v/>
      </c>
      <c r="S46" s="112" t="s">
        <v>17</v>
      </c>
      <c r="T46" s="125" t="str">
        <f t="shared" si="18"/>
        <v/>
      </c>
      <c r="U46" s="123" t="s">
        <v>37</v>
      </c>
      <c r="V46" s="119">
        <v>0</v>
      </c>
      <c r="W46" s="113" t="s">
        <v>2</v>
      </c>
      <c r="X46" s="124" t="str">
        <f t="shared" si="19"/>
        <v/>
      </c>
      <c r="Z46" s="124" t="str">
        <f t="shared" si="20"/>
        <v/>
      </c>
      <c r="AB46" s="131"/>
    </row>
    <row r="47" spans="2:28" x14ac:dyDescent="0.4">
      <c r="B47" s="117"/>
      <c r="C47" s="128" t="s">
        <v>180</v>
      </c>
      <c r="D47" s="132" t="str">
        <f>C45</f>
        <v>ai</v>
      </c>
      <c r="E47" s="117" t="s">
        <v>16</v>
      </c>
      <c r="F47" s="119" t="s">
        <v>36</v>
      </c>
      <c r="G47" s="117" t="s">
        <v>17</v>
      </c>
      <c r="H47" s="119" t="s">
        <v>36</v>
      </c>
      <c r="I47" s="120" t="s">
        <v>37</v>
      </c>
      <c r="J47" s="119" t="s">
        <v>36</v>
      </c>
      <c r="K47" s="121" t="s">
        <v>2</v>
      </c>
      <c r="L47" s="124" t="str">
        <f>IF(OR(L45="",L46=""),"",L45+L46)</f>
        <v/>
      </c>
      <c r="N47" s="122" t="s">
        <v>188</v>
      </c>
      <c r="O47" s="112" t="s">
        <v>17</v>
      </c>
      <c r="P47" s="122" t="s">
        <v>188</v>
      </c>
      <c r="R47" s="125" t="s">
        <v>188</v>
      </c>
      <c r="S47" s="112" t="s">
        <v>17</v>
      </c>
      <c r="T47" s="125" t="s">
        <v>188</v>
      </c>
      <c r="U47" s="123" t="s">
        <v>37</v>
      </c>
      <c r="V47" s="119" t="s">
        <v>172</v>
      </c>
      <c r="W47" s="113" t="s">
        <v>2</v>
      </c>
      <c r="X47" s="124" t="str">
        <f>IF(OR(X45="",X46=""),"",X45+X46)</f>
        <v/>
      </c>
      <c r="Z47" s="124" t="str">
        <f>IF(X47="",L47,IF(OR(L47-X47=0,L47-X47&lt;0),"-",L47-X47))</f>
        <v/>
      </c>
      <c r="AB47" s="131" t="s">
        <v>174</v>
      </c>
    </row>
    <row r="49" spans="3:4" x14ac:dyDescent="0.4">
      <c r="C49" s="114" t="s">
        <v>177</v>
      </c>
      <c r="D49" s="114"/>
    </row>
    <row r="50" spans="3:4" x14ac:dyDescent="0.4">
      <c r="C50" s="114" t="s">
        <v>178</v>
      </c>
      <c r="D50" s="114"/>
    </row>
    <row r="51" spans="3:4" x14ac:dyDescent="0.4">
      <c r="C51" s="114" t="s">
        <v>175</v>
      </c>
      <c r="D51" s="114"/>
    </row>
    <row r="52" spans="3:4" x14ac:dyDescent="0.4">
      <c r="C52" s="114" t="s">
        <v>176</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2" fitToHeight="0" orientation="landscape" r:id="rId1"/>
  <ignoredErrors>
    <ignoredError sqref="X41 X4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1251" t="s">
        <v>194</v>
      </c>
      <c r="AS1" s="1252"/>
      <c r="AT1" s="1252"/>
      <c r="AU1" s="1252"/>
      <c r="AV1" s="1252"/>
      <c r="AW1" s="1252"/>
      <c r="AX1" s="1252"/>
      <c r="AY1" s="1252"/>
      <c r="AZ1" s="1252"/>
      <c r="BA1" s="1252"/>
      <c r="BB1" s="1252"/>
      <c r="BC1" s="1252"/>
      <c r="BD1" s="1252"/>
      <c r="BE1" s="1252"/>
      <c r="BF1" s="1252"/>
      <c r="BG1" s="1252"/>
      <c r="BH1" s="9" t="s">
        <v>2</v>
      </c>
    </row>
    <row r="2" spans="2:65" s="8" customFormat="1" ht="20.25" customHeight="1" x14ac:dyDescent="0.4">
      <c r="H2" s="7"/>
      <c r="K2" s="7"/>
      <c r="L2" s="7"/>
      <c r="N2" s="9"/>
      <c r="O2" s="9"/>
      <c r="P2" s="9"/>
      <c r="Q2" s="9"/>
      <c r="R2" s="9"/>
      <c r="S2" s="9"/>
      <c r="T2" s="9"/>
      <c r="U2" s="9"/>
      <c r="Z2" s="9" t="s">
        <v>27</v>
      </c>
      <c r="AA2" s="1253">
        <v>6</v>
      </c>
      <c r="AB2" s="1253"/>
      <c r="AC2" s="9" t="s">
        <v>28</v>
      </c>
      <c r="AD2" s="1254">
        <f>IF(AA2=0,"",YEAR(DATE(2018+AA2,1,1)))</f>
        <v>2024</v>
      </c>
      <c r="AE2" s="1254"/>
      <c r="AF2" s="8" t="s">
        <v>29</v>
      </c>
      <c r="AG2" s="8" t="s">
        <v>1</v>
      </c>
      <c r="AH2" s="1253">
        <v>4</v>
      </c>
      <c r="AI2" s="1253"/>
      <c r="AJ2" s="8" t="s">
        <v>24</v>
      </c>
      <c r="AQ2" s="9" t="s">
        <v>31</v>
      </c>
      <c r="AR2" s="1253" t="s">
        <v>202</v>
      </c>
      <c r="AS2" s="1253"/>
      <c r="AT2" s="1253"/>
      <c r="AU2" s="1253"/>
      <c r="AV2" s="1253"/>
      <c r="AW2" s="1253"/>
      <c r="AX2" s="1253"/>
      <c r="AY2" s="1253"/>
      <c r="AZ2" s="1253"/>
      <c r="BA2" s="1253"/>
      <c r="BB2" s="1253"/>
      <c r="BC2" s="1253"/>
      <c r="BD2" s="1253"/>
      <c r="BE2" s="1253"/>
      <c r="BF2" s="1253"/>
      <c r="BG2" s="1253"/>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1207" t="s">
        <v>181</v>
      </c>
      <c r="BD3" s="1208"/>
      <c r="BE3" s="1208"/>
      <c r="BF3" s="1209"/>
      <c r="BG3" s="9"/>
    </row>
    <row r="4" spans="2:65" s="8" customFormat="1" ht="20.25" customHeight="1" x14ac:dyDescent="0.4">
      <c r="H4" s="7"/>
      <c r="K4" s="7"/>
      <c r="M4" s="9"/>
      <c r="N4" s="9"/>
      <c r="O4" s="9"/>
      <c r="P4" s="9"/>
      <c r="Q4" s="9"/>
      <c r="R4" s="9"/>
      <c r="S4" s="9"/>
      <c r="AA4" s="32"/>
      <c r="AB4" s="32"/>
      <c r="AC4" s="32"/>
      <c r="AD4" s="33"/>
      <c r="AE4" s="32"/>
      <c r="BB4" s="34" t="s">
        <v>149</v>
      </c>
      <c r="BC4" s="1207" t="s">
        <v>150</v>
      </c>
      <c r="BD4" s="1208"/>
      <c r="BE4" s="1208"/>
      <c r="BF4" s="1209"/>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114">
        <v>40</v>
      </c>
      <c r="AZ6" s="1115"/>
      <c r="BA6" s="2" t="s">
        <v>22</v>
      </c>
      <c r="BB6" s="6"/>
      <c r="BC6" s="1114">
        <v>160</v>
      </c>
      <c r="BD6" s="1115"/>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1256">
        <f>DAY(EOMONTH(DATE(AD2,AH2,1),0))</f>
        <v>30</v>
      </c>
      <c r="BD8" s="1257"/>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114"/>
      <c r="BD10" s="1115"/>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1206"/>
      <c r="V12" s="1206"/>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1255"/>
      <c r="AN13" s="1255"/>
      <c r="AO13" s="6" t="s">
        <v>203</v>
      </c>
      <c r="AP13" s="5"/>
      <c r="AQ13" s="64"/>
      <c r="AR13" s="64"/>
      <c r="AS13" s="5" t="s">
        <v>95</v>
      </c>
      <c r="AT13" s="6"/>
      <c r="AU13" s="6"/>
      <c r="AV13" s="6"/>
      <c r="AW13" s="6"/>
      <c r="AX13" s="6"/>
      <c r="AY13" s="6"/>
      <c r="AZ13" s="6"/>
      <c r="BA13" s="6"/>
      <c r="BB13" s="1215">
        <v>0.29166666666666669</v>
      </c>
      <c r="BC13" s="1216"/>
      <c r="BD13" s="1217"/>
      <c r="BE13" s="63" t="s">
        <v>17</v>
      </c>
      <c r="BF13" s="1215">
        <v>0.83333333333333337</v>
      </c>
      <c r="BG13" s="1216"/>
      <c r="BH13" s="1217"/>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1255"/>
      <c r="AN14" s="1255"/>
      <c r="AO14" s="189" t="s">
        <v>204</v>
      </c>
      <c r="AP14" s="190"/>
      <c r="AQ14" s="190"/>
      <c r="AR14" s="65"/>
      <c r="AS14" s="5" t="s">
        <v>96</v>
      </c>
      <c r="AT14" s="6"/>
      <c r="AU14" s="6"/>
      <c r="AV14" s="6"/>
      <c r="AW14" s="6"/>
      <c r="AX14" s="6"/>
      <c r="AY14" s="6"/>
      <c r="AZ14" s="6"/>
      <c r="BA14" s="6"/>
      <c r="BB14" s="1215">
        <v>0.83333333333333337</v>
      </c>
      <c r="BC14" s="1216"/>
      <c r="BD14" s="1217"/>
      <c r="BE14" s="63" t="s">
        <v>17</v>
      </c>
      <c r="BF14" s="1215">
        <v>0.29166666666666669</v>
      </c>
      <c r="BG14" s="1216"/>
      <c r="BH14" s="1217"/>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1218" t="s">
        <v>20</v>
      </c>
      <c r="C16" s="1221" t="s">
        <v>221</v>
      </c>
      <c r="D16" s="1222"/>
      <c r="E16" s="1223"/>
      <c r="F16" s="85"/>
      <c r="G16" s="30"/>
      <c r="H16" s="1230" t="s">
        <v>222</v>
      </c>
      <c r="I16" s="1233" t="s">
        <v>223</v>
      </c>
      <c r="J16" s="1222"/>
      <c r="K16" s="1222"/>
      <c r="L16" s="1223"/>
      <c r="M16" s="1233" t="s">
        <v>224</v>
      </c>
      <c r="N16" s="1222"/>
      <c r="O16" s="1223"/>
      <c r="P16" s="1233" t="s">
        <v>97</v>
      </c>
      <c r="Q16" s="1222"/>
      <c r="R16" s="1222"/>
      <c r="S16" s="1222"/>
      <c r="T16" s="1248"/>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1236" t="str">
        <f>IF(BC3="計画","(12)1～4週目の勤務時間数合計","(12)1か月の勤務時間数　合計")</f>
        <v>(12)1か月の勤務時間数　合計</v>
      </c>
      <c r="BA16" s="1237"/>
      <c r="BB16" s="1242" t="s">
        <v>226</v>
      </c>
      <c r="BC16" s="1237"/>
      <c r="BD16" s="1221" t="s">
        <v>227</v>
      </c>
      <c r="BE16" s="1222"/>
      <c r="BF16" s="1222"/>
      <c r="BG16" s="1222"/>
      <c r="BH16" s="1248"/>
    </row>
    <row r="17" spans="2:60" ht="20.25" customHeight="1" x14ac:dyDescent="0.4">
      <c r="B17" s="1219"/>
      <c r="C17" s="1224"/>
      <c r="D17" s="1225"/>
      <c r="E17" s="1226"/>
      <c r="F17" s="91"/>
      <c r="G17" s="29"/>
      <c r="H17" s="1231"/>
      <c r="I17" s="1234"/>
      <c r="J17" s="1225"/>
      <c r="K17" s="1225"/>
      <c r="L17" s="1226"/>
      <c r="M17" s="1234"/>
      <c r="N17" s="1225"/>
      <c r="O17" s="1226"/>
      <c r="P17" s="1234"/>
      <c r="Q17" s="1225"/>
      <c r="R17" s="1225"/>
      <c r="S17" s="1225"/>
      <c r="T17" s="1249"/>
      <c r="U17" s="1245" t="s">
        <v>11</v>
      </c>
      <c r="V17" s="1245"/>
      <c r="W17" s="1245"/>
      <c r="X17" s="1245"/>
      <c r="Y17" s="1245"/>
      <c r="Z17" s="1245"/>
      <c r="AA17" s="1246"/>
      <c r="AB17" s="1247" t="s">
        <v>12</v>
      </c>
      <c r="AC17" s="1245"/>
      <c r="AD17" s="1245"/>
      <c r="AE17" s="1245"/>
      <c r="AF17" s="1245"/>
      <c r="AG17" s="1245"/>
      <c r="AH17" s="1246"/>
      <c r="AI17" s="1247" t="s">
        <v>13</v>
      </c>
      <c r="AJ17" s="1245"/>
      <c r="AK17" s="1245"/>
      <c r="AL17" s="1245"/>
      <c r="AM17" s="1245"/>
      <c r="AN17" s="1245"/>
      <c r="AO17" s="1246"/>
      <c r="AP17" s="1247" t="s">
        <v>14</v>
      </c>
      <c r="AQ17" s="1245"/>
      <c r="AR17" s="1245"/>
      <c r="AS17" s="1245"/>
      <c r="AT17" s="1245"/>
      <c r="AU17" s="1245"/>
      <c r="AV17" s="1246"/>
      <c r="AW17" s="1247" t="s">
        <v>15</v>
      </c>
      <c r="AX17" s="1245"/>
      <c r="AY17" s="1245"/>
      <c r="AZ17" s="1238"/>
      <c r="BA17" s="1239"/>
      <c r="BB17" s="1243"/>
      <c r="BC17" s="1239"/>
      <c r="BD17" s="1224"/>
      <c r="BE17" s="1225"/>
      <c r="BF17" s="1225"/>
      <c r="BG17" s="1225"/>
      <c r="BH17" s="1249"/>
    </row>
    <row r="18" spans="2:60" ht="20.25" customHeight="1" x14ac:dyDescent="0.4">
      <c r="B18" s="1219"/>
      <c r="C18" s="1224"/>
      <c r="D18" s="1225"/>
      <c r="E18" s="1226"/>
      <c r="F18" s="91"/>
      <c r="G18" s="29"/>
      <c r="H18" s="1231"/>
      <c r="I18" s="1234"/>
      <c r="J18" s="1225"/>
      <c r="K18" s="1225"/>
      <c r="L18" s="1226"/>
      <c r="M18" s="1234"/>
      <c r="N18" s="1225"/>
      <c r="O18" s="1226"/>
      <c r="P18" s="1234"/>
      <c r="Q18" s="1225"/>
      <c r="R18" s="1225"/>
      <c r="S18" s="1225"/>
      <c r="T18" s="1249"/>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1238"/>
      <c r="BA18" s="1239"/>
      <c r="BB18" s="1243"/>
      <c r="BC18" s="1239"/>
      <c r="BD18" s="1224"/>
      <c r="BE18" s="1225"/>
      <c r="BF18" s="1225"/>
      <c r="BG18" s="1225"/>
      <c r="BH18" s="1249"/>
    </row>
    <row r="19" spans="2:60" ht="20.25" hidden="1" customHeight="1" x14ac:dyDescent="0.4">
      <c r="B19" s="1219"/>
      <c r="C19" s="1224"/>
      <c r="D19" s="1225"/>
      <c r="E19" s="1226"/>
      <c r="F19" s="91"/>
      <c r="G19" s="29"/>
      <c r="H19" s="1231"/>
      <c r="I19" s="1234"/>
      <c r="J19" s="1225"/>
      <c r="K19" s="1225"/>
      <c r="L19" s="1226"/>
      <c r="M19" s="1234"/>
      <c r="N19" s="1225"/>
      <c r="O19" s="1226"/>
      <c r="P19" s="1234"/>
      <c r="Q19" s="1225"/>
      <c r="R19" s="1225"/>
      <c r="S19" s="1225"/>
      <c r="T19" s="1249"/>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1238"/>
      <c r="BA19" s="1239"/>
      <c r="BB19" s="1243"/>
      <c r="BC19" s="1239"/>
      <c r="BD19" s="1224"/>
      <c r="BE19" s="1225"/>
      <c r="BF19" s="1225"/>
      <c r="BG19" s="1225"/>
      <c r="BH19" s="1249"/>
    </row>
    <row r="20" spans="2:60" ht="20.25" customHeight="1" thickBot="1" x14ac:dyDescent="0.45">
      <c r="B20" s="1220"/>
      <c r="C20" s="1227"/>
      <c r="D20" s="1228"/>
      <c r="E20" s="1229"/>
      <c r="F20" s="92"/>
      <c r="G20" s="31"/>
      <c r="H20" s="1232"/>
      <c r="I20" s="1235"/>
      <c r="J20" s="1228"/>
      <c r="K20" s="1228"/>
      <c r="L20" s="1229"/>
      <c r="M20" s="1235"/>
      <c r="N20" s="1228"/>
      <c r="O20" s="1229"/>
      <c r="P20" s="1235"/>
      <c r="Q20" s="1228"/>
      <c r="R20" s="1228"/>
      <c r="S20" s="1228"/>
      <c r="T20" s="1250"/>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1240"/>
      <c r="BA20" s="1241"/>
      <c r="BB20" s="1244"/>
      <c r="BC20" s="1241"/>
      <c r="BD20" s="1227"/>
      <c r="BE20" s="1228"/>
      <c r="BF20" s="1228"/>
      <c r="BG20" s="1228"/>
      <c r="BH20" s="1250"/>
    </row>
    <row r="21" spans="2:60" ht="20.25" customHeight="1" x14ac:dyDescent="0.4">
      <c r="B21" s="93"/>
      <c r="C21" s="1172"/>
      <c r="D21" s="1173"/>
      <c r="E21" s="1174"/>
      <c r="F21" s="135"/>
      <c r="G21" s="94"/>
      <c r="H21" s="1210"/>
      <c r="I21" s="1175"/>
      <c r="J21" s="1176"/>
      <c r="K21" s="1176"/>
      <c r="L21" s="1177"/>
      <c r="M21" s="1211"/>
      <c r="N21" s="1212"/>
      <c r="O21" s="1213"/>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1258"/>
      <c r="BA21" s="1259"/>
      <c r="BB21" s="1260"/>
      <c r="BC21" s="1259"/>
      <c r="BD21" s="1261"/>
      <c r="BE21" s="1262"/>
      <c r="BF21" s="1262"/>
      <c r="BG21" s="1262"/>
      <c r="BH21" s="1263"/>
    </row>
    <row r="22" spans="2:60" ht="20.25" customHeight="1" x14ac:dyDescent="0.4">
      <c r="B22" s="96">
        <v>1</v>
      </c>
      <c r="C22" s="1141"/>
      <c r="D22" s="1142"/>
      <c r="E22" s="1143"/>
      <c r="F22" s="95">
        <f>C21</f>
        <v>0</v>
      </c>
      <c r="G22" s="97"/>
      <c r="H22" s="1151"/>
      <c r="I22" s="1129"/>
      <c r="J22" s="1130"/>
      <c r="K22" s="1130"/>
      <c r="L22" s="1131"/>
      <c r="M22" s="1119"/>
      <c r="N22" s="1120"/>
      <c r="O22" s="1121"/>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1166">
        <f>IF($BC$3="４週",SUM(U22:AV22),IF($BC$3="暦月",SUM(U22:AY22),""))</f>
        <v>0</v>
      </c>
      <c r="BA22" s="1167"/>
      <c r="BB22" s="1168">
        <f>IF($BC$3="４週",AZ22/4,IF($BC$3="暦月",(AZ22/($BC$8/7)),""))</f>
        <v>0</v>
      </c>
      <c r="BC22" s="1167"/>
      <c r="BD22" s="1160"/>
      <c r="BE22" s="1161"/>
      <c r="BF22" s="1161"/>
      <c r="BG22" s="1161"/>
      <c r="BH22" s="1162"/>
    </row>
    <row r="23" spans="2:60" ht="20.25" customHeight="1" x14ac:dyDescent="0.4">
      <c r="B23" s="98"/>
      <c r="C23" s="1144"/>
      <c r="D23" s="1145"/>
      <c r="E23" s="1146"/>
      <c r="F23" s="136"/>
      <c r="G23" s="99">
        <f>C21</f>
        <v>0</v>
      </c>
      <c r="H23" s="1156"/>
      <c r="I23" s="1132"/>
      <c r="J23" s="1133"/>
      <c r="K23" s="1133"/>
      <c r="L23" s="1134"/>
      <c r="M23" s="1122"/>
      <c r="N23" s="1123"/>
      <c r="O23" s="1124"/>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1169">
        <f>IF($BC$3="４週",SUM(U23:AV23),IF($BC$3="暦月",SUM(U23:AY23),""))</f>
        <v>0</v>
      </c>
      <c r="BA23" s="1170"/>
      <c r="BB23" s="1171">
        <f>IF($BC$3="４週",AZ23/4,IF($BC$3="暦月",(AZ23/($BC$8/7)),""))</f>
        <v>0</v>
      </c>
      <c r="BC23" s="1170"/>
      <c r="BD23" s="1163"/>
      <c r="BE23" s="1164"/>
      <c r="BF23" s="1164"/>
      <c r="BG23" s="1164"/>
      <c r="BH23" s="1165"/>
    </row>
    <row r="24" spans="2:60" ht="20.25" customHeight="1" x14ac:dyDescent="0.4">
      <c r="B24" s="100"/>
      <c r="C24" s="1138"/>
      <c r="D24" s="1139"/>
      <c r="E24" s="1140"/>
      <c r="F24" s="137"/>
      <c r="G24" s="101"/>
      <c r="H24" s="1214"/>
      <c r="I24" s="1126"/>
      <c r="J24" s="1127"/>
      <c r="K24" s="1127"/>
      <c r="L24" s="1128"/>
      <c r="M24" s="1116"/>
      <c r="N24" s="1117"/>
      <c r="O24" s="1118"/>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1125"/>
      <c r="BA24" s="1113"/>
      <c r="BB24" s="1112"/>
      <c r="BC24" s="1113"/>
      <c r="BD24" s="1157"/>
      <c r="BE24" s="1158"/>
      <c r="BF24" s="1158"/>
      <c r="BG24" s="1158"/>
      <c r="BH24" s="1159"/>
    </row>
    <row r="25" spans="2:60" ht="20.25" customHeight="1" x14ac:dyDescent="0.4">
      <c r="B25" s="96">
        <f>B22+1</f>
        <v>2</v>
      </c>
      <c r="C25" s="1141"/>
      <c r="D25" s="1142"/>
      <c r="E25" s="1143"/>
      <c r="F25" s="95">
        <f>C24</f>
        <v>0</v>
      </c>
      <c r="G25" s="97"/>
      <c r="H25" s="1151"/>
      <c r="I25" s="1129"/>
      <c r="J25" s="1130"/>
      <c r="K25" s="1130"/>
      <c r="L25" s="1131"/>
      <c r="M25" s="1119"/>
      <c r="N25" s="1120"/>
      <c r="O25" s="1121"/>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1166">
        <f>IF($BC$3="４週",SUM(U25:AV25),IF($BC$3="暦月",SUM(U25:AY25),""))</f>
        <v>0</v>
      </c>
      <c r="BA25" s="1167"/>
      <c r="BB25" s="1168">
        <f>IF($BC$3="４週",AZ25/4,IF($BC$3="暦月",(AZ25/($BC$8/7)),""))</f>
        <v>0</v>
      </c>
      <c r="BC25" s="1167"/>
      <c r="BD25" s="1160"/>
      <c r="BE25" s="1161"/>
      <c r="BF25" s="1161"/>
      <c r="BG25" s="1161"/>
      <c r="BH25" s="1162"/>
    </row>
    <row r="26" spans="2:60" ht="20.25" customHeight="1" x14ac:dyDescent="0.4">
      <c r="B26" s="98"/>
      <c r="C26" s="1144"/>
      <c r="D26" s="1145"/>
      <c r="E26" s="1146"/>
      <c r="F26" s="136"/>
      <c r="G26" s="99">
        <f>C24</f>
        <v>0</v>
      </c>
      <c r="H26" s="1156"/>
      <c r="I26" s="1132"/>
      <c r="J26" s="1133"/>
      <c r="K26" s="1133"/>
      <c r="L26" s="1134"/>
      <c r="M26" s="1122"/>
      <c r="N26" s="1123"/>
      <c r="O26" s="1124"/>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1169">
        <f>IF($BC$3="４週",SUM(U26:AV26),IF($BC$3="暦月",SUM(U26:AY26),""))</f>
        <v>0</v>
      </c>
      <c r="BA26" s="1170"/>
      <c r="BB26" s="1171">
        <f>IF($BC$3="４週",AZ26/4,IF($BC$3="暦月",(AZ26/($BC$8/7)),""))</f>
        <v>0</v>
      </c>
      <c r="BC26" s="1170"/>
      <c r="BD26" s="1163"/>
      <c r="BE26" s="1164"/>
      <c r="BF26" s="1164"/>
      <c r="BG26" s="1164"/>
      <c r="BH26" s="1165"/>
    </row>
    <row r="27" spans="2:60" ht="20.25" customHeight="1" x14ac:dyDescent="0.4">
      <c r="B27" s="100"/>
      <c r="C27" s="1138"/>
      <c r="D27" s="1139"/>
      <c r="E27" s="1140"/>
      <c r="F27" s="95"/>
      <c r="G27" s="97"/>
      <c r="H27" s="1150"/>
      <c r="I27" s="1126"/>
      <c r="J27" s="1127"/>
      <c r="K27" s="1127"/>
      <c r="L27" s="1128"/>
      <c r="M27" s="1116"/>
      <c r="N27" s="1117"/>
      <c r="O27" s="1118"/>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1125"/>
      <c r="BA27" s="1113"/>
      <c r="BB27" s="1112"/>
      <c r="BC27" s="1113"/>
      <c r="BD27" s="1157"/>
      <c r="BE27" s="1158"/>
      <c r="BF27" s="1158"/>
      <c r="BG27" s="1158"/>
      <c r="BH27" s="1159"/>
    </row>
    <row r="28" spans="2:60" ht="20.25" customHeight="1" x14ac:dyDescent="0.4">
      <c r="B28" s="96">
        <f>B25+1</f>
        <v>3</v>
      </c>
      <c r="C28" s="1141"/>
      <c r="D28" s="1142"/>
      <c r="E28" s="1143"/>
      <c r="F28" s="95">
        <f>C27</f>
        <v>0</v>
      </c>
      <c r="G28" s="97"/>
      <c r="H28" s="1151"/>
      <c r="I28" s="1129"/>
      <c r="J28" s="1130"/>
      <c r="K28" s="1130"/>
      <c r="L28" s="1131"/>
      <c r="M28" s="1119"/>
      <c r="N28" s="1120"/>
      <c r="O28" s="1121"/>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1166">
        <f>IF($BC$3="４週",SUM(U28:AV28),IF($BC$3="暦月",SUM(U28:AY28),""))</f>
        <v>0</v>
      </c>
      <c r="BA28" s="1167"/>
      <c r="BB28" s="1168">
        <f>IF($BC$3="４週",AZ28/4,IF($BC$3="暦月",(AZ28/($BC$8/7)),""))</f>
        <v>0</v>
      </c>
      <c r="BC28" s="1167"/>
      <c r="BD28" s="1160"/>
      <c r="BE28" s="1161"/>
      <c r="BF28" s="1161"/>
      <c r="BG28" s="1161"/>
      <c r="BH28" s="1162"/>
    </row>
    <row r="29" spans="2:60" ht="20.25" customHeight="1" x14ac:dyDescent="0.4">
      <c r="B29" s="98"/>
      <c r="C29" s="1144"/>
      <c r="D29" s="1145"/>
      <c r="E29" s="1146"/>
      <c r="F29" s="136"/>
      <c r="G29" s="99">
        <f>C27</f>
        <v>0</v>
      </c>
      <c r="H29" s="1156"/>
      <c r="I29" s="1132"/>
      <c r="J29" s="1133"/>
      <c r="K29" s="1133"/>
      <c r="L29" s="1134"/>
      <c r="M29" s="1122"/>
      <c r="N29" s="1123"/>
      <c r="O29" s="1124"/>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1169">
        <f>IF($BC$3="４週",SUM(U29:AV29),IF($BC$3="暦月",SUM(U29:AY29),""))</f>
        <v>0</v>
      </c>
      <c r="BA29" s="1170"/>
      <c r="BB29" s="1171">
        <f>IF($BC$3="４週",AZ29/4,IF($BC$3="暦月",(AZ29/($BC$8/7)),""))</f>
        <v>0</v>
      </c>
      <c r="BC29" s="1170"/>
      <c r="BD29" s="1163"/>
      <c r="BE29" s="1164"/>
      <c r="BF29" s="1164"/>
      <c r="BG29" s="1164"/>
      <c r="BH29" s="1165"/>
    </row>
    <row r="30" spans="2:60" ht="20.25" customHeight="1" x14ac:dyDescent="0.4">
      <c r="B30" s="100"/>
      <c r="C30" s="1138"/>
      <c r="D30" s="1139"/>
      <c r="E30" s="1140"/>
      <c r="F30" s="95"/>
      <c r="G30" s="97"/>
      <c r="H30" s="1150"/>
      <c r="I30" s="1126"/>
      <c r="J30" s="1127"/>
      <c r="K30" s="1127"/>
      <c r="L30" s="1128"/>
      <c r="M30" s="1116"/>
      <c r="N30" s="1117"/>
      <c r="O30" s="1118"/>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1125"/>
      <c r="BA30" s="1113"/>
      <c r="BB30" s="1112"/>
      <c r="BC30" s="1113"/>
      <c r="BD30" s="1157"/>
      <c r="BE30" s="1158"/>
      <c r="BF30" s="1158"/>
      <c r="BG30" s="1158"/>
      <c r="BH30" s="1159"/>
    </row>
    <row r="31" spans="2:60" ht="20.25" customHeight="1" x14ac:dyDescent="0.4">
      <c r="B31" s="96">
        <f>B28+1</f>
        <v>4</v>
      </c>
      <c r="C31" s="1141"/>
      <c r="D31" s="1142"/>
      <c r="E31" s="1143"/>
      <c r="F31" s="95">
        <f>C30</f>
        <v>0</v>
      </c>
      <c r="G31" s="97"/>
      <c r="H31" s="1151"/>
      <c r="I31" s="1129"/>
      <c r="J31" s="1130"/>
      <c r="K31" s="1130"/>
      <c r="L31" s="1131"/>
      <c r="M31" s="1119"/>
      <c r="N31" s="1120"/>
      <c r="O31" s="1121"/>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1166">
        <f>IF($BC$3="４週",SUM(U31:AV31),IF($BC$3="暦月",SUM(U31:AY31),""))</f>
        <v>0</v>
      </c>
      <c r="BA31" s="1167"/>
      <c r="BB31" s="1168">
        <f>IF($BC$3="４週",AZ31/4,IF($BC$3="暦月",(AZ31/($BC$8/7)),""))</f>
        <v>0</v>
      </c>
      <c r="BC31" s="1167"/>
      <c r="BD31" s="1160"/>
      <c r="BE31" s="1161"/>
      <c r="BF31" s="1161"/>
      <c r="BG31" s="1161"/>
      <c r="BH31" s="1162"/>
    </row>
    <row r="32" spans="2:60" ht="20.25" customHeight="1" x14ac:dyDescent="0.4">
      <c r="B32" s="98"/>
      <c r="C32" s="1144"/>
      <c r="D32" s="1145"/>
      <c r="E32" s="1146"/>
      <c r="F32" s="136"/>
      <c r="G32" s="99">
        <f>C30</f>
        <v>0</v>
      </c>
      <c r="H32" s="1156"/>
      <c r="I32" s="1132"/>
      <c r="J32" s="1133"/>
      <c r="K32" s="1133"/>
      <c r="L32" s="1134"/>
      <c r="M32" s="1122"/>
      <c r="N32" s="1123"/>
      <c r="O32" s="1124"/>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1169">
        <f>IF($BC$3="４週",SUM(U32:AV32),IF($BC$3="暦月",SUM(U32:AY32),""))</f>
        <v>0</v>
      </c>
      <c r="BA32" s="1170"/>
      <c r="BB32" s="1171">
        <f>IF($BC$3="４週",AZ32/4,IF($BC$3="暦月",(AZ32/($BC$8/7)),""))</f>
        <v>0</v>
      </c>
      <c r="BC32" s="1170"/>
      <c r="BD32" s="1163"/>
      <c r="BE32" s="1164"/>
      <c r="BF32" s="1164"/>
      <c r="BG32" s="1164"/>
      <c r="BH32" s="1165"/>
    </row>
    <row r="33" spans="2:60" ht="20.25" customHeight="1" x14ac:dyDescent="0.4">
      <c r="B33" s="100"/>
      <c r="C33" s="1138"/>
      <c r="D33" s="1139"/>
      <c r="E33" s="1140"/>
      <c r="F33" s="95"/>
      <c r="G33" s="97"/>
      <c r="H33" s="1150"/>
      <c r="I33" s="1126"/>
      <c r="J33" s="1127"/>
      <c r="K33" s="1127"/>
      <c r="L33" s="1128"/>
      <c r="M33" s="1116"/>
      <c r="N33" s="1117"/>
      <c r="O33" s="1118"/>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1125"/>
      <c r="BA33" s="1113"/>
      <c r="BB33" s="1112"/>
      <c r="BC33" s="1113"/>
      <c r="BD33" s="1157"/>
      <c r="BE33" s="1158"/>
      <c r="BF33" s="1158"/>
      <c r="BG33" s="1158"/>
      <c r="BH33" s="1159"/>
    </row>
    <row r="34" spans="2:60" ht="20.25" customHeight="1" x14ac:dyDescent="0.4">
      <c r="B34" s="96">
        <f>B31+1</f>
        <v>5</v>
      </c>
      <c r="C34" s="1141"/>
      <c r="D34" s="1142"/>
      <c r="E34" s="1143"/>
      <c r="F34" s="95">
        <f>C33</f>
        <v>0</v>
      </c>
      <c r="G34" s="97"/>
      <c r="H34" s="1151"/>
      <c r="I34" s="1129"/>
      <c r="J34" s="1130"/>
      <c r="K34" s="1130"/>
      <c r="L34" s="1131"/>
      <c r="M34" s="1119"/>
      <c r="N34" s="1120"/>
      <c r="O34" s="1121"/>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1166">
        <f>IF($BC$3="４週",SUM(U34:AV34),IF($BC$3="暦月",SUM(U34:AY34),""))</f>
        <v>0</v>
      </c>
      <c r="BA34" s="1167"/>
      <c r="BB34" s="1168">
        <f>IF($BC$3="４週",AZ34/4,IF($BC$3="暦月",(AZ34/($BC$8/7)),""))</f>
        <v>0</v>
      </c>
      <c r="BC34" s="1167"/>
      <c r="BD34" s="1160"/>
      <c r="BE34" s="1161"/>
      <c r="BF34" s="1161"/>
      <c r="BG34" s="1161"/>
      <c r="BH34" s="1162"/>
    </row>
    <row r="35" spans="2:60" ht="20.25" customHeight="1" x14ac:dyDescent="0.4">
      <c r="B35" s="98"/>
      <c r="C35" s="1144"/>
      <c r="D35" s="1145"/>
      <c r="E35" s="1146"/>
      <c r="F35" s="136"/>
      <c r="G35" s="99">
        <f>C33</f>
        <v>0</v>
      </c>
      <c r="H35" s="1156"/>
      <c r="I35" s="1132"/>
      <c r="J35" s="1133"/>
      <c r="K35" s="1133"/>
      <c r="L35" s="1134"/>
      <c r="M35" s="1122"/>
      <c r="N35" s="1123"/>
      <c r="O35" s="1124"/>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1169">
        <f>IF($BC$3="４週",SUM(U35:AV35),IF($BC$3="暦月",SUM(U35:AY35),""))</f>
        <v>0</v>
      </c>
      <c r="BA35" s="1170"/>
      <c r="BB35" s="1171">
        <f>IF($BC$3="４週",AZ35/4,IF($BC$3="暦月",(AZ35/($BC$8/7)),""))</f>
        <v>0</v>
      </c>
      <c r="BC35" s="1170"/>
      <c r="BD35" s="1163"/>
      <c r="BE35" s="1164"/>
      <c r="BF35" s="1164"/>
      <c r="BG35" s="1164"/>
      <c r="BH35" s="1165"/>
    </row>
    <row r="36" spans="2:60" ht="20.25" customHeight="1" x14ac:dyDescent="0.4">
      <c r="B36" s="100"/>
      <c r="C36" s="1138"/>
      <c r="D36" s="1139"/>
      <c r="E36" s="1140"/>
      <c r="F36" s="95"/>
      <c r="G36" s="97"/>
      <c r="H36" s="1150"/>
      <c r="I36" s="1126"/>
      <c r="J36" s="1127"/>
      <c r="K36" s="1127"/>
      <c r="L36" s="1128"/>
      <c r="M36" s="1116"/>
      <c r="N36" s="1117"/>
      <c r="O36" s="1118"/>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1125"/>
      <c r="BA36" s="1113"/>
      <c r="BB36" s="1112"/>
      <c r="BC36" s="1113"/>
      <c r="BD36" s="1157"/>
      <c r="BE36" s="1158"/>
      <c r="BF36" s="1158"/>
      <c r="BG36" s="1158"/>
      <c r="BH36" s="1159"/>
    </row>
    <row r="37" spans="2:60" ht="20.25" customHeight="1" x14ac:dyDescent="0.4">
      <c r="B37" s="96">
        <f>B34+1</f>
        <v>6</v>
      </c>
      <c r="C37" s="1141"/>
      <c r="D37" s="1142"/>
      <c r="E37" s="1143"/>
      <c r="F37" s="95">
        <f>C36</f>
        <v>0</v>
      </c>
      <c r="G37" s="97"/>
      <c r="H37" s="1151"/>
      <c r="I37" s="1129"/>
      <c r="J37" s="1130"/>
      <c r="K37" s="1130"/>
      <c r="L37" s="1131"/>
      <c r="M37" s="1119"/>
      <c r="N37" s="1120"/>
      <c r="O37" s="1121"/>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1166">
        <f>IF($BC$3="４週",SUM(U37:AV37),IF($BC$3="暦月",SUM(U37:AY37),""))</f>
        <v>0</v>
      </c>
      <c r="BA37" s="1167"/>
      <c r="BB37" s="1168">
        <f>IF($BC$3="４週",AZ37/4,IF($BC$3="暦月",(AZ37/($BC$8/7)),""))</f>
        <v>0</v>
      </c>
      <c r="BC37" s="1167"/>
      <c r="BD37" s="1160"/>
      <c r="BE37" s="1161"/>
      <c r="BF37" s="1161"/>
      <c r="BG37" s="1161"/>
      <c r="BH37" s="1162"/>
    </row>
    <row r="38" spans="2:60" ht="20.25" customHeight="1" x14ac:dyDescent="0.4">
      <c r="B38" s="98"/>
      <c r="C38" s="1144"/>
      <c r="D38" s="1145"/>
      <c r="E38" s="1146"/>
      <c r="F38" s="136"/>
      <c r="G38" s="99">
        <f>C36</f>
        <v>0</v>
      </c>
      <c r="H38" s="1156"/>
      <c r="I38" s="1132"/>
      <c r="J38" s="1133"/>
      <c r="K38" s="1133"/>
      <c r="L38" s="1134"/>
      <c r="M38" s="1122"/>
      <c r="N38" s="1123"/>
      <c r="O38" s="1124"/>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1169">
        <f>IF($BC$3="４週",SUM(U38:AV38),IF($BC$3="暦月",SUM(U38:AY38),""))</f>
        <v>0</v>
      </c>
      <c r="BA38" s="1170"/>
      <c r="BB38" s="1171">
        <f>IF($BC$3="４週",AZ38/4,IF($BC$3="暦月",(AZ38/($BC$8/7)),""))</f>
        <v>0</v>
      </c>
      <c r="BC38" s="1170"/>
      <c r="BD38" s="1163"/>
      <c r="BE38" s="1164"/>
      <c r="BF38" s="1164"/>
      <c r="BG38" s="1164"/>
      <c r="BH38" s="1165"/>
    </row>
    <row r="39" spans="2:60" ht="20.25" customHeight="1" x14ac:dyDescent="0.4">
      <c r="B39" s="100"/>
      <c r="C39" s="1138"/>
      <c r="D39" s="1139"/>
      <c r="E39" s="1140"/>
      <c r="F39" s="95"/>
      <c r="G39" s="97"/>
      <c r="H39" s="1150"/>
      <c r="I39" s="1126"/>
      <c r="J39" s="1127"/>
      <c r="K39" s="1127"/>
      <c r="L39" s="1128"/>
      <c r="M39" s="1116"/>
      <c r="N39" s="1117"/>
      <c r="O39" s="1118"/>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1125"/>
      <c r="BA39" s="1113"/>
      <c r="BB39" s="1112"/>
      <c r="BC39" s="1113"/>
      <c r="BD39" s="1157"/>
      <c r="BE39" s="1158"/>
      <c r="BF39" s="1158"/>
      <c r="BG39" s="1158"/>
      <c r="BH39" s="1159"/>
    </row>
    <row r="40" spans="2:60" ht="20.25" customHeight="1" x14ac:dyDescent="0.4">
      <c r="B40" s="96">
        <f>B37+1</f>
        <v>7</v>
      </c>
      <c r="C40" s="1141"/>
      <c r="D40" s="1142"/>
      <c r="E40" s="1143"/>
      <c r="F40" s="95">
        <f>C39</f>
        <v>0</v>
      </c>
      <c r="G40" s="97"/>
      <c r="H40" s="1151"/>
      <c r="I40" s="1129"/>
      <c r="J40" s="1130"/>
      <c r="K40" s="1130"/>
      <c r="L40" s="1131"/>
      <c r="M40" s="1119"/>
      <c r="N40" s="1120"/>
      <c r="O40" s="1121"/>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1166">
        <f>IF($BC$3="４週",SUM(U40:AV40),IF($BC$3="暦月",SUM(U40:AY40),""))</f>
        <v>0</v>
      </c>
      <c r="BA40" s="1167"/>
      <c r="BB40" s="1168">
        <f>IF($BC$3="４週",AZ40/4,IF($BC$3="暦月",(AZ40/($BC$8/7)),""))</f>
        <v>0</v>
      </c>
      <c r="BC40" s="1167"/>
      <c r="BD40" s="1160"/>
      <c r="BE40" s="1161"/>
      <c r="BF40" s="1161"/>
      <c r="BG40" s="1161"/>
      <c r="BH40" s="1162"/>
    </row>
    <row r="41" spans="2:60" ht="20.25" customHeight="1" x14ac:dyDescent="0.4">
      <c r="B41" s="98"/>
      <c r="C41" s="1144"/>
      <c r="D41" s="1145"/>
      <c r="E41" s="1146"/>
      <c r="F41" s="136"/>
      <c r="G41" s="99">
        <f>C39</f>
        <v>0</v>
      </c>
      <c r="H41" s="1156"/>
      <c r="I41" s="1132"/>
      <c r="J41" s="1133"/>
      <c r="K41" s="1133"/>
      <c r="L41" s="1134"/>
      <c r="M41" s="1122"/>
      <c r="N41" s="1123"/>
      <c r="O41" s="1124"/>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1169">
        <f>IF($BC$3="４週",SUM(U41:AV41),IF($BC$3="暦月",SUM(U41:AY41),""))</f>
        <v>0</v>
      </c>
      <c r="BA41" s="1170"/>
      <c r="BB41" s="1171">
        <f>IF($BC$3="４週",AZ41/4,IF($BC$3="暦月",(AZ41/($BC$8/7)),""))</f>
        <v>0</v>
      </c>
      <c r="BC41" s="1170"/>
      <c r="BD41" s="1163"/>
      <c r="BE41" s="1164"/>
      <c r="BF41" s="1164"/>
      <c r="BG41" s="1164"/>
      <c r="BH41" s="1165"/>
    </row>
    <row r="42" spans="2:60" ht="20.25" customHeight="1" x14ac:dyDescent="0.4">
      <c r="B42" s="100"/>
      <c r="C42" s="1138"/>
      <c r="D42" s="1139"/>
      <c r="E42" s="1140"/>
      <c r="F42" s="95"/>
      <c r="G42" s="97"/>
      <c r="H42" s="1150"/>
      <c r="I42" s="1126"/>
      <c r="J42" s="1127"/>
      <c r="K42" s="1127"/>
      <c r="L42" s="1128"/>
      <c r="M42" s="1116"/>
      <c r="N42" s="1117"/>
      <c r="O42" s="1118"/>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1125"/>
      <c r="BA42" s="1113"/>
      <c r="BB42" s="1112"/>
      <c r="BC42" s="1113"/>
      <c r="BD42" s="1157"/>
      <c r="BE42" s="1158"/>
      <c r="BF42" s="1158"/>
      <c r="BG42" s="1158"/>
      <c r="BH42" s="1159"/>
    </row>
    <row r="43" spans="2:60" ht="20.25" customHeight="1" x14ac:dyDescent="0.4">
      <c r="B43" s="96">
        <f>B40+1</f>
        <v>8</v>
      </c>
      <c r="C43" s="1141"/>
      <c r="D43" s="1142"/>
      <c r="E43" s="1143"/>
      <c r="F43" s="95">
        <f>C42</f>
        <v>0</v>
      </c>
      <c r="G43" s="97"/>
      <c r="H43" s="1151"/>
      <c r="I43" s="1129"/>
      <c r="J43" s="1130"/>
      <c r="K43" s="1130"/>
      <c r="L43" s="1131"/>
      <c r="M43" s="1119"/>
      <c r="N43" s="1120"/>
      <c r="O43" s="1121"/>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1166">
        <f>IF($BC$3="４週",SUM(U43:AV43),IF($BC$3="暦月",SUM(U43:AY43),""))</f>
        <v>0</v>
      </c>
      <c r="BA43" s="1167"/>
      <c r="BB43" s="1168">
        <f>IF($BC$3="４週",AZ43/4,IF($BC$3="暦月",(AZ43/($BC$8/7)),""))</f>
        <v>0</v>
      </c>
      <c r="BC43" s="1167"/>
      <c r="BD43" s="1160"/>
      <c r="BE43" s="1161"/>
      <c r="BF43" s="1161"/>
      <c r="BG43" s="1161"/>
      <c r="BH43" s="1162"/>
    </row>
    <row r="44" spans="2:60" ht="20.25" customHeight="1" x14ac:dyDescent="0.4">
      <c r="B44" s="98"/>
      <c r="C44" s="1144"/>
      <c r="D44" s="1145"/>
      <c r="E44" s="1146"/>
      <c r="F44" s="136"/>
      <c r="G44" s="99">
        <f>C42</f>
        <v>0</v>
      </c>
      <c r="H44" s="1156"/>
      <c r="I44" s="1132"/>
      <c r="J44" s="1133"/>
      <c r="K44" s="1133"/>
      <c r="L44" s="1134"/>
      <c r="M44" s="1122"/>
      <c r="N44" s="1123"/>
      <c r="O44" s="1124"/>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1169">
        <f>IF($BC$3="４週",SUM(U44:AV44),IF($BC$3="暦月",SUM(U44:AY44),""))</f>
        <v>0</v>
      </c>
      <c r="BA44" s="1170"/>
      <c r="BB44" s="1171">
        <f>IF($BC$3="４週",AZ44/4,IF($BC$3="暦月",(AZ44/($BC$8/7)),""))</f>
        <v>0</v>
      </c>
      <c r="BC44" s="1170"/>
      <c r="BD44" s="1163"/>
      <c r="BE44" s="1164"/>
      <c r="BF44" s="1164"/>
      <c r="BG44" s="1164"/>
      <c r="BH44" s="1165"/>
    </row>
    <row r="45" spans="2:60" ht="20.25" customHeight="1" x14ac:dyDescent="0.4">
      <c r="B45" s="100"/>
      <c r="C45" s="1138"/>
      <c r="D45" s="1139"/>
      <c r="E45" s="1140"/>
      <c r="F45" s="95"/>
      <c r="G45" s="97"/>
      <c r="H45" s="1150"/>
      <c r="I45" s="1126"/>
      <c r="J45" s="1127"/>
      <c r="K45" s="1127"/>
      <c r="L45" s="1128"/>
      <c r="M45" s="1116"/>
      <c r="N45" s="1117"/>
      <c r="O45" s="1118"/>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1125"/>
      <c r="BA45" s="1113"/>
      <c r="BB45" s="1112"/>
      <c r="BC45" s="1113"/>
      <c r="BD45" s="1157"/>
      <c r="BE45" s="1158"/>
      <c r="BF45" s="1158"/>
      <c r="BG45" s="1158"/>
      <c r="BH45" s="1159"/>
    </row>
    <row r="46" spans="2:60" ht="20.25" customHeight="1" x14ac:dyDescent="0.4">
      <c r="B46" s="96">
        <f>B43+1</f>
        <v>9</v>
      </c>
      <c r="C46" s="1141"/>
      <c r="D46" s="1142"/>
      <c r="E46" s="1143"/>
      <c r="F46" s="95">
        <f>C45</f>
        <v>0</v>
      </c>
      <c r="G46" s="97"/>
      <c r="H46" s="1151"/>
      <c r="I46" s="1129"/>
      <c r="J46" s="1130"/>
      <c r="K46" s="1130"/>
      <c r="L46" s="1131"/>
      <c r="M46" s="1119"/>
      <c r="N46" s="1120"/>
      <c r="O46" s="1121"/>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1166">
        <f>IF($BC$3="４週",SUM(U46:AV46),IF($BC$3="暦月",SUM(U46:AY46),""))</f>
        <v>0</v>
      </c>
      <c r="BA46" s="1167"/>
      <c r="BB46" s="1168">
        <f>IF($BC$3="４週",AZ46/4,IF($BC$3="暦月",(AZ46/($BC$8/7)),""))</f>
        <v>0</v>
      </c>
      <c r="BC46" s="1167"/>
      <c r="BD46" s="1160"/>
      <c r="BE46" s="1161"/>
      <c r="BF46" s="1161"/>
      <c r="BG46" s="1161"/>
      <c r="BH46" s="1162"/>
    </row>
    <row r="47" spans="2:60" ht="20.25" customHeight="1" x14ac:dyDescent="0.4">
      <c r="B47" s="98"/>
      <c r="C47" s="1144"/>
      <c r="D47" s="1145"/>
      <c r="E47" s="1146"/>
      <c r="F47" s="136"/>
      <c r="G47" s="99">
        <f>C45</f>
        <v>0</v>
      </c>
      <c r="H47" s="1156"/>
      <c r="I47" s="1132"/>
      <c r="J47" s="1133"/>
      <c r="K47" s="1133"/>
      <c r="L47" s="1134"/>
      <c r="M47" s="1122"/>
      <c r="N47" s="1123"/>
      <c r="O47" s="1124"/>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1169">
        <f>IF($BC$3="４週",SUM(U47:AV47),IF($BC$3="暦月",SUM(U47:AY47),""))</f>
        <v>0</v>
      </c>
      <c r="BA47" s="1170"/>
      <c r="BB47" s="1171">
        <f>IF($BC$3="４週",AZ47/4,IF($BC$3="暦月",(AZ47/($BC$8/7)),""))</f>
        <v>0</v>
      </c>
      <c r="BC47" s="1170"/>
      <c r="BD47" s="1163"/>
      <c r="BE47" s="1164"/>
      <c r="BF47" s="1164"/>
      <c r="BG47" s="1164"/>
      <c r="BH47" s="1165"/>
    </row>
    <row r="48" spans="2:60" ht="20.25" customHeight="1" x14ac:dyDescent="0.4">
      <c r="B48" s="100"/>
      <c r="C48" s="1138"/>
      <c r="D48" s="1139"/>
      <c r="E48" s="1140"/>
      <c r="F48" s="95"/>
      <c r="G48" s="97"/>
      <c r="H48" s="1150"/>
      <c r="I48" s="1126"/>
      <c r="J48" s="1127"/>
      <c r="K48" s="1127"/>
      <c r="L48" s="1128"/>
      <c r="M48" s="1116"/>
      <c r="N48" s="1117"/>
      <c r="O48" s="1118"/>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1125"/>
      <c r="BA48" s="1113"/>
      <c r="BB48" s="1112"/>
      <c r="BC48" s="1113"/>
      <c r="BD48" s="1157"/>
      <c r="BE48" s="1158"/>
      <c r="BF48" s="1158"/>
      <c r="BG48" s="1158"/>
      <c r="BH48" s="1159"/>
    </row>
    <row r="49" spans="2:60" ht="20.25" customHeight="1" x14ac:dyDescent="0.4">
      <c r="B49" s="96">
        <f>B46+1</f>
        <v>10</v>
      </c>
      <c r="C49" s="1141"/>
      <c r="D49" s="1142"/>
      <c r="E49" s="1143"/>
      <c r="F49" s="95">
        <f>C48</f>
        <v>0</v>
      </c>
      <c r="G49" s="97"/>
      <c r="H49" s="1151"/>
      <c r="I49" s="1129"/>
      <c r="J49" s="1130"/>
      <c r="K49" s="1130"/>
      <c r="L49" s="1131"/>
      <c r="M49" s="1119"/>
      <c r="N49" s="1120"/>
      <c r="O49" s="1121"/>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1166">
        <f>IF($BC$3="４週",SUM(U49:AV49),IF($BC$3="暦月",SUM(U49:AY49),""))</f>
        <v>0</v>
      </c>
      <c r="BA49" s="1167"/>
      <c r="BB49" s="1168">
        <f>IF($BC$3="４週",AZ49/4,IF($BC$3="暦月",(AZ49/($BC$8/7)),""))</f>
        <v>0</v>
      </c>
      <c r="BC49" s="1167"/>
      <c r="BD49" s="1160"/>
      <c r="BE49" s="1161"/>
      <c r="BF49" s="1161"/>
      <c r="BG49" s="1161"/>
      <c r="BH49" s="1162"/>
    </row>
    <row r="50" spans="2:60" ht="20.25" customHeight="1" x14ac:dyDescent="0.4">
      <c r="B50" s="98"/>
      <c r="C50" s="1144"/>
      <c r="D50" s="1145"/>
      <c r="E50" s="1146"/>
      <c r="F50" s="136"/>
      <c r="G50" s="99">
        <f>C48</f>
        <v>0</v>
      </c>
      <c r="H50" s="1156"/>
      <c r="I50" s="1132"/>
      <c r="J50" s="1133"/>
      <c r="K50" s="1133"/>
      <c r="L50" s="1134"/>
      <c r="M50" s="1122"/>
      <c r="N50" s="1123"/>
      <c r="O50" s="1124"/>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1169">
        <f>IF($BC$3="４週",SUM(U50:AV50),IF($BC$3="暦月",SUM(U50:AY50),""))</f>
        <v>0</v>
      </c>
      <c r="BA50" s="1170"/>
      <c r="BB50" s="1171">
        <f>IF($BC$3="４週",AZ50/4,IF($BC$3="暦月",(AZ50/($BC$8/7)),""))</f>
        <v>0</v>
      </c>
      <c r="BC50" s="1170"/>
      <c r="BD50" s="1163"/>
      <c r="BE50" s="1164"/>
      <c r="BF50" s="1164"/>
      <c r="BG50" s="1164"/>
      <c r="BH50" s="1165"/>
    </row>
    <row r="51" spans="2:60" ht="20.25" customHeight="1" x14ac:dyDescent="0.4">
      <c r="B51" s="100"/>
      <c r="C51" s="1138"/>
      <c r="D51" s="1139"/>
      <c r="E51" s="1140"/>
      <c r="F51" s="95"/>
      <c r="G51" s="97"/>
      <c r="H51" s="1150"/>
      <c r="I51" s="1126"/>
      <c r="J51" s="1127"/>
      <c r="K51" s="1127"/>
      <c r="L51" s="1128"/>
      <c r="M51" s="1116"/>
      <c r="N51" s="1117"/>
      <c r="O51" s="1118"/>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1125"/>
      <c r="BA51" s="1113"/>
      <c r="BB51" s="1112"/>
      <c r="BC51" s="1113"/>
      <c r="BD51" s="1157"/>
      <c r="BE51" s="1158"/>
      <c r="BF51" s="1158"/>
      <c r="BG51" s="1158"/>
      <c r="BH51" s="1159"/>
    </row>
    <row r="52" spans="2:60" ht="20.25" customHeight="1" x14ac:dyDescent="0.4">
      <c r="B52" s="96">
        <f>B49+1</f>
        <v>11</v>
      </c>
      <c r="C52" s="1141"/>
      <c r="D52" s="1142"/>
      <c r="E52" s="1143"/>
      <c r="F52" s="95">
        <f>C51</f>
        <v>0</v>
      </c>
      <c r="G52" s="97"/>
      <c r="H52" s="1151"/>
      <c r="I52" s="1129"/>
      <c r="J52" s="1130"/>
      <c r="K52" s="1130"/>
      <c r="L52" s="1131"/>
      <c r="M52" s="1119"/>
      <c r="N52" s="1120"/>
      <c r="O52" s="1121"/>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1166">
        <f>IF($BC$3="４週",SUM(U52:AV52),IF($BC$3="暦月",SUM(U52:AY52),""))</f>
        <v>0</v>
      </c>
      <c r="BA52" s="1167"/>
      <c r="BB52" s="1168">
        <f>IF($BC$3="４週",AZ52/4,IF($BC$3="暦月",(AZ52/($BC$8/7)),""))</f>
        <v>0</v>
      </c>
      <c r="BC52" s="1167"/>
      <c r="BD52" s="1160"/>
      <c r="BE52" s="1161"/>
      <c r="BF52" s="1161"/>
      <c r="BG52" s="1161"/>
      <c r="BH52" s="1162"/>
    </row>
    <row r="53" spans="2:60" ht="20.25" customHeight="1" x14ac:dyDescent="0.4">
      <c r="B53" s="98"/>
      <c r="C53" s="1144"/>
      <c r="D53" s="1145"/>
      <c r="E53" s="1146"/>
      <c r="F53" s="136"/>
      <c r="G53" s="99">
        <f>C51</f>
        <v>0</v>
      </c>
      <c r="H53" s="1156"/>
      <c r="I53" s="1132"/>
      <c r="J53" s="1133"/>
      <c r="K53" s="1133"/>
      <c r="L53" s="1134"/>
      <c r="M53" s="1122"/>
      <c r="N53" s="1123"/>
      <c r="O53" s="1124"/>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1169">
        <f>IF($BC$3="４週",SUM(U53:AV53),IF($BC$3="暦月",SUM(U53:AY53),""))</f>
        <v>0</v>
      </c>
      <c r="BA53" s="1170"/>
      <c r="BB53" s="1171">
        <f>IF($BC$3="４週",AZ53/4,IF($BC$3="暦月",(AZ53/($BC$8/7)),""))</f>
        <v>0</v>
      </c>
      <c r="BC53" s="1170"/>
      <c r="BD53" s="1163"/>
      <c r="BE53" s="1164"/>
      <c r="BF53" s="1164"/>
      <c r="BG53" s="1164"/>
      <c r="BH53" s="1165"/>
    </row>
    <row r="54" spans="2:60" ht="20.25" customHeight="1" x14ac:dyDescent="0.4">
      <c r="B54" s="100"/>
      <c r="C54" s="1138"/>
      <c r="D54" s="1139"/>
      <c r="E54" s="1140"/>
      <c r="F54" s="95"/>
      <c r="G54" s="97"/>
      <c r="H54" s="1150"/>
      <c r="I54" s="1126"/>
      <c r="J54" s="1127"/>
      <c r="K54" s="1127"/>
      <c r="L54" s="1128"/>
      <c r="M54" s="1116"/>
      <c r="N54" s="1117"/>
      <c r="O54" s="1118"/>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1125"/>
      <c r="BA54" s="1113"/>
      <c r="BB54" s="1112"/>
      <c r="BC54" s="1113"/>
      <c r="BD54" s="1157"/>
      <c r="BE54" s="1158"/>
      <c r="BF54" s="1158"/>
      <c r="BG54" s="1158"/>
      <c r="BH54" s="1159"/>
    </row>
    <row r="55" spans="2:60" ht="20.25" customHeight="1" x14ac:dyDescent="0.4">
      <c r="B55" s="96">
        <f>B52+1</f>
        <v>12</v>
      </c>
      <c r="C55" s="1141"/>
      <c r="D55" s="1142"/>
      <c r="E55" s="1143"/>
      <c r="F55" s="95">
        <f>C54</f>
        <v>0</v>
      </c>
      <c r="G55" s="97"/>
      <c r="H55" s="1151"/>
      <c r="I55" s="1129"/>
      <c r="J55" s="1130"/>
      <c r="K55" s="1130"/>
      <c r="L55" s="1131"/>
      <c r="M55" s="1119"/>
      <c r="N55" s="1120"/>
      <c r="O55" s="1121"/>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1166">
        <f>IF($BC$3="４週",SUM(U55:AV55),IF($BC$3="暦月",SUM(U55:AY55),""))</f>
        <v>0</v>
      </c>
      <c r="BA55" s="1167"/>
      <c r="BB55" s="1168">
        <f>IF($BC$3="４週",AZ55/4,IF($BC$3="暦月",(AZ55/($BC$8/7)),""))</f>
        <v>0</v>
      </c>
      <c r="BC55" s="1167"/>
      <c r="BD55" s="1160"/>
      <c r="BE55" s="1161"/>
      <c r="BF55" s="1161"/>
      <c r="BG55" s="1161"/>
      <c r="BH55" s="1162"/>
    </row>
    <row r="56" spans="2:60" ht="20.25" customHeight="1" x14ac:dyDescent="0.4">
      <c r="B56" s="98"/>
      <c r="C56" s="1144"/>
      <c r="D56" s="1145"/>
      <c r="E56" s="1146"/>
      <c r="F56" s="136"/>
      <c r="G56" s="99">
        <f>C54</f>
        <v>0</v>
      </c>
      <c r="H56" s="1156"/>
      <c r="I56" s="1132"/>
      <c r="J56" s="1133"/>
      <c r="K56" s="1133"/>
      <c r="L56" s="1134"/>
      <c r="M56" s="1122"/>
      <c r="N56" s="1123"/>
      <c r="O56" s="1124"/>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1169">
        <f>IF($BC$3="４週",SUM(U56:AV56),IF($BC$3="暦月",SUM(U56:AY56),""))</f>
        <v>0</v>
      </c>
      <c r="BA56" s="1170"/>
      <c r="BB56" s="1171">
        <f>IF($BC$3="４週",AZ56/4,IF($BC$3="暦月",(AZ56/($BC$8/7)),""))</f>
        <v>0</v>
      </c>
      <c r="BC56" s="1170"/>
      <c r="BD56" s="1163"/>
      <c r="BE56" s="1164"/>
      <c r="BF56" s="1164"/>
      <c r="BG56" s="1164"/>
      <c r="BH56" s="1165"/>
    </row>
    <row r="57" spans="2:60" ht="20.25" customHeight="1" x14ac:dyDescent="0.4">
      <c r="B57" s="100"/>
      <c r="C57" s="1138"/>
      <c r="D57" s="1139"/>
      <c r="E57" s="1140"/>
      <c r="F57" s="95"/>
      <c r="G57" s="97"/>
      <c r="H57" s="1150"/>
      <c r="I57" s="1126"/>
      <c r="J57" s="1127"/>
      <c r="K57" s="1127"/>
      <c r="L57" s="1128"/>
      <c r="M57" s="1116"/>
      <c r="N57" s="1117"/>
      <c r="O57" s="1118"/>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1125"/>
      <c r="BA57" s="1113"/>
      <c r="BB57" s="1112"/>
      <c r="BC57" s="1113"/>
      <c r="BD57" s="1157"/>
      <c r="BE57" s="1158"/>
      <c r="BF57" s="1158"/>
      <c r="BG57" s="1158"/>
      <c r="BH57" s="1159"/>
    </row>
    <row r="58" spans="2:60" ht="20.25" customHeight="1" x14ac:dyDescent="0.4">
      <c r="B58" s="96">
        <f>B55+1</f>
        <v>13</v>
      </c>
      <c r="C58" s="1141"/>
      <c r="D58" s="1142"/>
      <c r="E58" s="1143"/>
      <c r="F58" s="95">
        <f>C57</f>
        <v>0</v>
      </c>
      <c r="G58" s="97"/>
      <c r="H58" s="1151"/>
      <c r="I58" s="1129"/>
      <c r="J58" s="1130"/>
      <c r="K58" s="1130"/>
      <c r="L58" s="1131"/>
      <c r="M58" s="1119"/>
      <c r="N58" s="1120"/>
      <c r="O58" s="1121"/>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1166">
        <f>IF($BC$3="４週",SUM(U58:AV58),IF($BC$3="暦月",SUM(U58:AY58),""))</f>
        <v>0</v>
      </c>
      <c r="BA58" s="1167"/>
      <c r="BB58" s="1168">
        <f>IF($BC$3="４週",AZ58/4,IF($BC$3="暦月",(AZ58/($BC$8/7)),""))</f>
        <v>0</v>
      </c>
      <c r="BC58" s="1167"/>
      <c r="BD58" s="1160"/>
      <c r="BE58" s="1161"/>
      <c r="BF58" s="1161"/>
      <c r="BG58" s="1161"/>
      <c r="BH58" s="1162"/>
    </row>
    <row r="59" spans="2:60" ht="20.25" customHeight="1" x14ac:dyDescent="0.4">
      <c r="B59" s="98"/>
      <c r="C59" s="1144"/>
      <c r="D59" s="1145"/>
      <c r="E59" s="1146"/>
      <c r="F59" s="136"/>
      <c r="G59" s="99">
        <f>C57</f>
        <v>0</v>
      </c>
      <c r="H59" s="1156"/>
      <c r="I59" s="1132"/>
      <c r="J59" s="1133"/>
      <c r="K59" s="1133"/>
      <c r="L59" s="1134"/>
      <c r="M59" s="1122"/>
      <c r="N59" s="1123"/>
      <c r="O59" s="1124"/>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1169">
        <f>IF($BC$3="４週",SUM(U59:AV59),IF($BC$3="暦月",SUM(U59:AY59),""))</f>
        <v>0</v>
      </c>
      <c r="BA59" s="1170"/>
      <c r="BB59" s="1171">
        <f>IF($BC$3="４週",AZ59/4,IF($BC$3="暦月",(AZ59/($BC$8/7)),""))</f>
        <v>0</v>
      </c>
      <c r="BC59" s="1170"/>
      <c r="BD59" s="1163"/>
      <c r="BE59" s="1164"/>
      <c r="BF59" s="1164"/>
      <c r="BG59" s="1164"/>
      <c r="BH59" s="1165"/>
    </row>
    <row r="60" spans="2:60" ht="20.25" customHeight="1" x14ac:dyDescent="0.4">
      <c r="B60" s="100"/>
      <c r="C60" s="1138"/>
      <c r="D60" s="1139"/>
      <c r="E60" s="1140"/>
      <c r="F60" s="95"/>
      <c r="G60" s="97"/>
      <c r="H60" s="1150"/>
      <c r="I60" s="1126"/>
      <c r="J60" s="1127"/>
      <c r="K60" s="1127"/>
      <c r="L60" s="1128"/>
      <c r="M60" s="1116"/>
      <c r="N60" s="1117"/>
      <c r="O60" s="1118"/>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1125"/>
      <c r="BA60" s="1113"/>
      <c r="BB60" s="1112"/>
      <c r="BC60" s="1113"/>
      <c r="BD60" s="1157"/>
      <c r="BE60" s="1158"/>
      <c r="BF60" s="1158"/>
      <c r="BG60" s="1158"/>
      <c r="BH60" s="1159"/>
    </row>
    <row r="61" spans="2:60" ht="20.25" customHeight="1" x14ac:dyDescent="0.4">
      <c r="B61" s="96">
        <f>B58+1</f>
        <v>14</v>
      </c>
      <c r="C61" s="1141"/>
      <c r="D61" s="1142"/>
      <c r="E61" s="1143"/>
      <c r="F61" s="95">
        <f>C60</f>
        <v>0</v>
      </c>
      <c r="G61" s="97"/>
      <c r="H61" s="1151"/>
      <c r="I61" s="1129"/>
      <c r="J61" s="1130"/>
      <c r="K61" s="1130"/>
      <c r="L61" s="1131"/>
      <c r="M61" s="1119"/>
      <c r="N61" s="1120"/>
      <c r="O61" s="1121"/>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1166">
        <f>IF($BC$3="４週",SUM(U61:AV61),IF($BC$3="暦月",SUM(U61:AY61),""))</f>
        <v>0</v>
      </c>
      <c r="BA61" s="1167"/>
      <c r="BB61" s="1168">
        <f>IF($BC$3="４週",AZ61/4,IF($BC$3="暦月",(AZ61/($BC$8/7)),""))</f>
        <v>0</v>
      </c>
      <c r="BC61" s="1167"/>
      <c r="BD61" s="1160"/>
      <c r="BE61" s="1161"/>
      <c r="BF61" s="1161"/>
      <c r="BG61" s="1161"/>
      <c r="BH61" s="1162"/>
    </row>
    <row r="62" spans="2:60" ht="20.25" customHeight="1" x14ac:dyDescent="0.4">
      <c r="B62" s="98"/>
      <c r="C62" s="1144"/>
      <c r="D62" s="1145"/>
      <c r="E62" s="1146"/>
      <c r="F62" s="136"/>
      <c r="G62" s="99">
        <f>C60</f>
        <v>0</v>
      </c>
      <c r="H62" s="1156"/>
      <c r="I62" s="1132"/>
      <c r="J62" s="1133"/>
      <c r="K62" s="1133"/>
      <c r="L62" s="1134"/>
      <c r="M62" s="1122"/>
      <c r="N62" s="1123"/>
      <c r="O62" s="1124"/>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1169">
        <f>IF($BC$3="４週",SUM(U62:AV62),IF($BC$3="暦月",SUM(U62:AY62),""))</f>
        <v>0</v>
      </c>
      <c r="BA62" s="1170"/>
      <c r="BB62" s="1171">
        <f>IF($BC$3="４週",AZ62/4,IF($BC$3="暦月",(AZ62/($BC$8/7)),""))</f>
        <v>0</v>
      </c>
      <c r="BC62" s="1170"/>
      <c r="BD62" s="1163"/>
      <c r="BE62" s="1164"/>
      <c r="BF62" s="1164"/>
      <c r="BG62" s="1164"/>
      <c r="BH62" s="1165"/>
    </row>
    <row r="63" spans="2:60" ht="20.25" customHeight="1" x14ac:dyDescent="0.4">
      <c r="B63" s="100"/>
      <c r="C63" s="1138"/>
      <c r="D63" s="1139"/>
      <c r="E63" s="1140"/>
      <c r="F63" s="95"/>
      <c r="G63" s="97"/>
      <c r="H63" s="1150"/>
      <c r="I63" s="1126"/>
      <c r="J63" s="1127"/>
      <c r="K63" s="1127"/>
      <c r="L63" s="1128"/>
      <c r="M63" s="1116"/>
      <c r="N63" s="1117"/>
      <c r="O63" s="1118"/>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1125"/>
      <c r="BA63" s="1113"/>
      <c r="BB63" s="1112"/>
      <c r="BC63" s="1113"/>
      <c r="BD63" s="1157"/>
      <c r="BE63" s="1158"/>
      <c r="BF63" s="1158"/>
      <c r="BG63" s="1158"/>
      <c r="BH63" s="1159"/>
    </row>
    <row r="64" spans="2:60" ht="20.25" customHeight="1" x14ac:dyDescent="0.4">
      <c r="B64" s="96">
        <f>B61+1</f>
        <v>15</v>
      </c>
      <c r="C64" s="1141"/>
      <c r="D64" s="1142"/>
      <c r="E64" s="1143"/>
      <c r="F64" s="95">
        <f>C63</f>
        <v>0</v>
      </c>
      <c r="G64" s="97"/>
      <c r="H64" s="1151"/>
      <c r="I64" s="1129"/>
      <c r="J64" s="1130"/>
      <c r="K64" s="1130"/>
      <c r="L64" s="1131"/>
      <c r="M64" s="1119"/>
      <c r="N64" s="1120"/>
      <c r="O64" s="1121"/>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1166">
        <f>IF($BC$3="４週",SUM(U64:AV64),IF($BC$3="暦月",SUM(U64:AY64),""))</f>
        <v>0</v>
      </c>
      <c r="BA64" s="1167"/>
      <c r="BB64" s="1168">
        <f>IF($BC$3="４週",AZ64/4,IF($BC$3="暦月",(AZ64/($BC$8/7)),""))</f>
        <v>0</v>
      </c>
      <c r="BC64" s="1167"/>
      <c r="BD64" s="1160"/>
      <c r="BE64" s="1161"/>
      <c r="BF64" s="1161"/>
      <c r="BG64" s="1161"/>
      <c r="BH64" s="1162"/>
    </row>
    <row r="65" spans="2:60" ht="20.25" customHeight="1" x14ac:dyDescent="0.4">
      <c r="B65" s="98"/>
      <c r="C65" s="1144"/>
      <c r="D65" s="1145"/>
      <c r="E65" s="1146"/>
      <c r="F65" s="136"/>
      <c r="G65" s="99">
        <f>C63</f>
        <v>0</v>
      </c>
      <c r="H65" s="1156"/>
      <c r="I65" s="1132"/>
      <c r="J65" s="1133"/>
      <c r="K65" s="1133"/>
      <c r="L65" s="1134"/>
      <c r="M65" s="1122"/>
      <c r="N65" s="1123"/>
      <c r="O65" s="1124"/>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1169">
        <f>IF($BC$3="４週",SUM(U65:AV65),IF($BC$3="暦月",SUM(U65:AY65),""))</f>
        <v>0</v>
      </c>
      <c r="BA65" s="1170"/>
      <c r="BB65" s="1171">
        <f>IF($BC$3="４週",AZ65/4,IF($BC$3="暦月",(AZ65/($BC$8/7)),""))</f>
        <v>0</v>
      </c>
      <c r="BC65" s="1170"/>
      <c r="BD65" s="1163"/>
      <c r="BE65" s="1164"/>
      <c r="BF65" s="1164"/>
      <c r="BG65" s="1164"/>
      <c r="BH65" s="1165"/>
    </row>
    <row r="66" spans="2:60" ht="20.25" customHeight="1" x14ac:dyDescent="0.4">
      <c r="B66" s="100"/>
      <c r="C66" s="1138"/>
      <c r="D66" s="1139"/>
      <c r="E66" s="1140"/>
      <c r="F66" s="137"/>
      <c r="G66" s="101"/>
      <c r="H66" s="1214"/>
      <c r="I66" s="1126"/>
      <c r="J66" s="1127"/>
      <c r="K66" s="1127"/>
      <c r="L66" s="1128"/>
      <c r="M66" s="1116"/>
      <c r="N66" s="1117"/>
      <c r="O66" s="1118"/>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1125"/>
      <c r="BA66" s="1113"/>
      <c r="BB66" s="1112"/>
      <c r="BC66" s="1113"/>
      <c r="BD66" s="1157"/>
      <c r="BE66" s="1158"/>
      <c r="BF66" s="1158"/>
      <c r="BG66" s="1158"/>
      <c r="BH66" s="1159"/>
    </row>
    <row r="67" spans="2:60" ht="20.25" customHeight="1" x14ac:dyDescent="0.4">
      <c r="B67" s="96">
        <f>B64+1</f>
        <v>16</v>
      </c>
      <c r="C67" s="1141"/>
      <c r="D67" s="1142"/>
      <c r="E67" s="1143"/>
      <c r="F67" s="95">
        <f>C66</f>
        <v>0</v>
      </c>
      <c r="G67" s="97"/>
      <c r="H67" s="1151"/>
      <c r="I67" s="1129"/>
      <c r="J67" s="1130"/>
      <c r="K67" s="1130"/>
      <c r="L67" s="1131"/>
      <c r="M67" s="1119"/>
      <c r="N67" s="1120"/>
      <c r="O67" s="1121"/>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1166">
        <f>IF($BC$3="４週",SUM(U67:AV67),IF($BC$3="暦月",SUM(U67:AY67),""))</f>
        <v>0</v>
      </c>
      <c r="BA67" s="1167"/>
      <c r="BB67" s="1168">
        <f>IF($BC$3="４週",AZ67/4,IF($BC$3="暦月",(AZ67/($BC$8/7)),""))</f>
        <v>0</v>
      </c>
      <c r="BC67" s="1167"/>
      <c r="BD67" s="1160"/>
      <c r="BE67" s="1161"/>
      <c r="BF67" s="1161"/>
      <c r="BG67" s="1161"/>
      <c r="BH67" s="1162"/>
    </row>
    <row r="68" spans="2:60" ht="20.25" customHeight="1" x14ac:dyDescent="0.4">
      <c r="B68" s="98"/>
      <c r="C68" s="1144"/>
      <c r="D68" s="1145"/>
      <c r="E68" s="1146"/>
      <c r="F68" s="136"/>
      <c r="G68" s="99">
        <f>C66</f>
        <v>0</v>
      </c>
      <c r="H68" s="1156"/>
      <c r="I68" s="1132"/>
      <c r="J68" s="1133"/>
      <c r="K68" s="1133"/>
      <c r="L68" s="1134"/>
      <c r="M68" s="1122"/>
      <c r="N68" s="1123"/>
      <c r="O68" s="1124"/>
      <c r="P68" s="155" t="s">
        <v>73</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1169">
        <f>IF($BC$3="４週",SUM(U68:AV68),IF($BC$3="暦月",SUM(U68:AY68),""))</f>
        <v>0</v>
      </c>
      <c r="BA68" s="1170"/>
      <c r="BB68" s="1171">
        <f>IF($BC$3="４週",AZ68/4,IF($BC$3="暦月",(AZ68/($BC$8/7)),""))</f>
        <v>0</v>
      </c>
      <c r="BC68" s="1170"/>
      <c r="BD68" s="1163"/>
      <c r="BE68" s="1164"/>
      <c r="BF68" s="1164"/>
      <c r="BG68" s="1164"/>
      <c r="BH68" s="1165"/>
    </row>
    <row r="69" spans="2:60" ht="20.25" customHeight="1" x14ac:dyDescent="0.4">
      <c r="B69" s="100"/>
      <c r="C69" s="1138"/>
      <c r="D69" s="1139"/>
      <c r="E69" s="1140"/>
      <c r="F69" s="137"/>
      <c r="G69" s="101"/>
      <c r="H69" s="1214"/>
      <c r="I69" s="1126"/>
      <c r="J69" s="1127"/>
      <c r="K69" s="1127"/>
      <c r="L69" s="1128"/>
      <c r="M69" s="1116"/>
      <c r="N69" s="1117"/>
      <c r="O69" s="1118"/>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1125"/>
      <c r="BA69" s="1113"/>
      <c r="BB69" s="1112"/>
      <c r="BC69" s="1113"/>
      <c r="BD69" s="1157"/>
      <c r="BE69" s="1158"/>
      <c r="BF69" s="1158"/>
      <c r="BG69" s="1158"/>
      <c r="BH69" s="1159"/>
    </row>
    <row r="70" spans="2:60" ht="20.25" customHeight="1" x14ac:dyDescent="0.4">
      <c r="B70" s="96">
        <f>B67+1</f>
        <v>17</v>
      </c>
      <c r="C70" s="1141"/>
      <c r="D70" s="1142"/>
      <c r="E70" s="1143"/>
      <c r="F70" s="95">
        <f>C69</f>
        <v>0</v>
      </c>
      <c r="G70" s="97"/>
      <c r="H70" s="1151"/>
      <c r="I70" s="1129"/>
      <c r="J70" s="1130"/>
      <c r="K70" s="1130"/>
      <c r="L70" s="1131"/>
      <c r="M70" s="1119"/>
      <c r="N70" s="1120"/>
      <c r="O70" s="1121"/>
      <c r="P70" s="20" t="s">
        <v>72</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1166">
        <f>IF($BC$3="４週",SUM(U70:AV70),IF($BC$3="暦月",SUM(U70:AY70),""))</f>
        <v>0</v>
      </c>
      <c r="BA70" s="1167"/>
      <c r="BB70" s="1168">
        <f>IF($BC$3="４週",AZ70/4,IF($BC$3="暦月",(AZ70/($BC$8/7)),""))</f>
        <v>0</v>
      </c>
      <c r="BC70" s="1167"/>
      <c r="BD70" s="1160"/>
      <c r="BE70" s="1161"/>
      <c r="BF70" s="1161"/>
      <c r="BG70" s="1161"/>
      <c r="BH70" s="1162"/>
    </row>
    <row r="71" spans="2:60" ht="20.25" customHeight="1" x14ac:dyDescent="0.4">
      <c r="B71" s="98"/>
      <c r="C71" s="1144"/>
      <c r="D71" s="1145"/>
      <c r="E71" s="1146"/>
      <c r="F71" s="136"/>
      <c r="G71" s="99">
        <f>C69</f>
        <v>0</v>
      </c>
      <c r="H71" s="1156"/>
      <c r="I71" s="1132"/>
      <c r="J71" s="1133"/>
      <c r="K71" s="1133"/>
      <c r="L71" s="1134"/>
      <c r="M71" s="1122"/>
      <c r="N71" s="1123"/>
      <c r="O71" s="1124"/>
      <c r="P71" s="155" t="s">
        <v>73</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1169">
        <f>IF($BC$3="４週",SUM(U71:AV71),IF($BC$3="暦月",SUM(U71:AY71),""))</f>
        <v>0</v>
      </c>
      <c r="BA71" s="1170"/>
      <c r="BB71" s="1171">
        <f>IF($BC$3="４週",AZ71/4,IF($BC$3="暦月",(AZ71/($BC$8/7)),""))</f>
        <v>0</v>
      </c>
      <c r="BC71" s="1170"/>
      <c r="BD71" s="1163"/>
      <c r="BE71" s="1164"/>
      <c r="BF71" s="1164"/>
      <c r="BG71" s="1164"/>
      <c r="BH71" s="1165"/>
    </row>
    <row r="72" spans="2:60" ht="20.25" customHeight="1" x14ac:dyDescent="0.4">
      <c r="B72" s="100"/>
      <c r="C72" s="1138"/>
      <c r="D72" s="1139"/>
      <c r="E72" s="1140"/>
      <c r="F72" s="137"/>
      <c r="G72" s="101"/>
      <c r="H72" s="1214"/>
      <c r="I72" s="1126"/>
      <c r="J72" s="1127"/>
      <c r="K72" s="1127"/>
      <c r="L72" s="1128"/>
      <c r="M72" s="1116"/>
      <c r="N72" s="1117"/>
      <c r="O72" s="1118"/>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1125"/>
      <c r="BA72" s="1113"/>
      <c r="BB72" s="1112"/>
      <c r="BC72" s="1113"/>
      <c r="BD72" s="1157"/>
      <c r="BE72" s="1158"/>
      <c r="BF72" s="1158"/>
      <c r="BG72" s="1158"/>
      <c r="BH72" s="1159"/>
    </row>
    <row r="73" spans="2:60" ht="20.25" customHeight="1" x14ac:dyDescent="0.4">
      <c r="B73" s="96">
        <f>B70+1</f>
        <v>18</v>
      </c>
      <c r="C73" s="1141"/>
      <c r="D73" s="1142"/>
      <c r="E73" s="1143"/>
      <c r="F73" s="95">
        <f>C72</f>
        <v>0</v>
      </c>
      <c r="G73" s="97"/>
      <c r="H73" s="1151"/>
      <c r="I73" s="1129"/>
      <c r="J73" s="1130"/>
      <c r="K73" s="1130"/>
      <c r="L73" s="1131"/>
      <c r="M73" s="1119"/>
      <c r="N73" s="1120"/>
      <c r="O73" s="1121"/>
      <c r="P73" s="20" t="s">
        <v>72</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1166">
        <f>IF($BC$3="４週",SUM(U73:AV73),IF($BC$3="暦月",SUM(U73:AY73),""))</f>
        <v>0</v>
      </c>
      <c r="BA73" s="1167"/>
      <c r="BB73" s="1168">
        <f>IF($BC$3="４週",AZ73/4,IF($BC$3="暦月",(AZ73/($BC$8/7)),""))</f>
        <v>0</v>
      </c>
      <c r="BC73" s="1167"/>
      <c r="BD73" s="1160"/>
      <c r="BE73" s="1161"/>
      <c r="BF73" s="1161"/>
      <c r="BG73" s="1161"/>
      <c r="BH73" s="1162"/>
    </row>
    <row r="74" spans="2:60" ht="20.25" customHeight="1" x14ac:dyDescent="0.4">
      <c r="B74" s="98"/>
      <c r="C74" s="1144"/>
      <c r="D74" s="1145"/>
      <c r="E74" s="1146"/>
      <c r="F74" s="136"/>
      <c r="G74" s="99">
        <f>C72</f>
        <v>0</v>
      </c>
      <c r="H74" s="1156"/>
      <c r="I74" s="1132"/>
      <c r="J74" s="1133"/>
      <c r="K74" s="1133"/>
      <c r="L74" s="1134"/>
      <c r="M74" s="1122"/>
      <c r="N74" s="1123"/>
      <c r="O74" s="1124"/>
      <c r="P74" s="155" t="s">
        <v>73</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1169">
        <f>IF($BC$3="４週",SUM(U74:AV74),IF($BC$3="暦月",SUM(U74:AY74),""))</f>
        <v>0</v>
      </c>
      <c r="BA74" s="1170"/>
      <c r="BB74" s="1171">
        <f>IF($BC$3="４週",AZ74/4,IF($BC$3="暦月",(AZ74/($BC$8/7)),""))</f>
        <v>0</v>
      </c>
      <c r="BC74" s="1170"/>
      <c r="BD74" s="1163"/>
      <c r="BE74" s="1164"/>
      <c r="BF74" s="1164"/>
      <c r="BG74" s="1164"/>
      <c r="BH74" s="1165"/>
    </row>
    <row r="75" spans="2:60" ht="20.25" customHeight="1" x14ac:dyDescent="0.4">
      <c r="B75" s="100"/>
      <c r="C75" s="1138"/>
      <c r="D75" s="1139"/>
      <c r="E75" s="1140"/>
      <c r="F75" s="137"/>
      <c r="G75" s="101"/>
      <c r="H75" s="1214"/>
      <c r="I75" s="1126"/>
      <c r="J75" s="1127"/>
      <c r="K75" s="1127"/>
      <c r="L75" s="1128"/>
      <c r="M75" s="1116"/>
      <c r="N75" s="1117"/>
      <c r="O75" s="1118"/>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1125"/>
      <c r="BA75" s="1113"/>
      <c r="BB75" s="1112"/>
      <c r="BC75" s="1113"/>
      <c r="BD75" s="1157"/>
      <c r="BE75" s="1158"/>
      <c r="BF75" s="1158"/>
      <c r="BG75" s="1158"/>
      <c r="BH75" s="1159"/>
    </row>
    <row r="76" spans="2:60" ht="20.25" customHeight="1" x14ac:dyDescent="0.4">
      <c r="B76" s="96">
        <f>B73+1</f>
        <v>19</v>
      </c>
      <c r="C76" s="1141"/>
      <c r="D76" s="1142"/>
      <c r="E76" s="1143"/>
      <c r="F76" s="95">
        <f>C75</f>
        <v>0</v>
      </c>
      <c r="G76" s="97"/>
      <c r="H76" s="1151"/>
      <c r="I76" s="1129"/>
      <c r="J76" s="1130"/>
      <c r="K76" s="1130"/>
      <c r="L76" s="1131"/>
      <c r="M76" s="1119"/>
      <c r="N76" s="1120"/>
      <c r="O76" s="1121"/>
      <c r="P76" s="20" t="s">
        <v>72</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1166">
        <f>IF($BC$3="４週",SUM(U76:AV76),IF($BC$3="暦月",SUM(U76:AY76),""))</f>
        <v>0</v>
      </c>
      <c r="BA76" s="1167"/>
      <c r="BB76" s="1168">
        <f>IF($BC$3="４週",AZ76/4,IF($BC$3="暦月",(AZ76/($BC$8/7)),""))</f>
        <v>0</v>
      </c>
      <c r="BC76" s="1167"/>
      <c r="BD76" s="1160"/>
      <c r="BE76" s="1161"/>
      <c r="BF76" s="1161"/>
      <c r="BG76" s="1161"/>
      <c r="BH76" s="1162"/>
    </row>
    <row r="77" spans="2:60" ht="20.25" customHeight="1" x14ac:dyDescent="0.4">
      <c r="B77" s="98"/>
      <c r="C77" s="1144"/>
      <c r="D77" s="1145"/>
      <c r="E77" s="1146"/>
      <c r="F77" s="136"/>
      <c r="G77" s="99">
        <f>C75</f>
        <v>0</v>
      </c>
      <c r="H77" s="1156"/>
      <c r="I77" s="1132"/>
      <c r="J77" s="1133"/>
      <c r="K77" s="1133"/>
      <c r="L77" s="1134"/>
      <c r="M77" s="1122"/>
      <c r="N77" s="1123"/>
      <c r="O77" s="1124"/>
      <c r="P77" s="155" t="s">
        <v>73</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1169">
        <f>IF($BC$3="４週",SUM(U77:AV77),IF($BC$3="暦月",SUM(U77:AY77),""))</f>
        <v>0</v>
      </c>
      <c r="BA77" s="1170"/>
      <c r="BB77" s="1171">
        <f>IF($BC$3="４週",AZ77/4,IF($BC$3="暦月",(AZ77/($BC$8/7)),""))</f>
        <v>0</v>
      </c>
      <c r="BC77" s="1170"/>
      <c r="BD77" s="1163"/>
      <c r="BE77" s="1164"/>
      <c r="BF77" s="1164"/>
      <c r="BG77" s="1164"/>
      <c r="BH77" s="1165"/>
    </row>
    <row r="78" spans="2:60" ht="20.25" customHeight="1" x14ac:dyDescent="0.4">
      <c r="B78" s="100"/>
      <c r="C78" s="1138"/>
      <c r="D78" s="1139"/>
      <c r="E78" s="1140"/>
      <c r="F78" s="137"/>
      <c r="G78" s="101"/>
      <c r="H78" s="1214"/>
      <c r="I78" s="1126"/>
      <c r="J78" s="1127"/>
      <c r="K78" s="1127"/>
      <c r="L78" s="1128"/>
      <c r="M78" s="1116"/>
      <c r="N78" s="1117"/>
      <c r="O78" s="1118"/>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1125"/>
      <c r="BA78" s="1113"/>
      <c r="BB78" s="1112"/>
      <c r="BC78" s="1113"/>
      <c r="BD78" s="1157"/>
      <c r="BE78" s="1158"/>
      <c r="BF78" s="1158"/>
      <c r="BG78" s="1158"/>
      <c r="BH78" s="1159"/>
    </row>
    <row r="79" spans="2:60" ht="20.25" customHeight="1" x14ac:dyDescent="0.4">
      <c r="B79" s="96">
        <f>B76+1</f>
        <v>20</v>
      </c>
      <c r="C79" s="1141"/>
      <c r="D79" s="1142"/>
      <c r="E79" s="1143"/>
      <c r="F79" s="95">
        <f>C78</f>
        <v>0</v>
      </c>
      <c r="G79" s="97"/>
      <c r="H79" s="1151"/>
      <c r="I79" s="1129"/>
      <c r="J79" s="1130"/>
      <c r="K79" s="1130"/>
      <c r="L79" s="1131"/>
      <c r="M79" s="1119"/>
      <c r="N79" s="1120"/>
      <c r="O79" s="1121"/>
      <c r="P79" s="20" t="s">
        <v>72</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1166">
        <f>IF($BC$3="４週",SUM(U79:AV79),IF($BC$3="暦月",SUM(U79:AY79),""))</f>
        <v>0</v>
      </c>
      <c r="BA79" s="1167"/>
      <c r="BB79" s="1168">
        <f>IF($BC$3="４週",AZ79/4,IF($BC$3="暦月",(AZ79/($BC$8/7)),""))</f>
        <v>0</v>
      </c>
      <c r="BC79" s="1167"/>
      <c r="BD79" s="1160"/>
      <c r="BE79" s="1161"/>
      <c r="BF79" s="1161"/>
      <c r="BG79" s="1161"/>
      <c r="BH79" s="1162"/>
    </row>
    <row r="80" spans="2:60" ht="20.25" customHeight="1" x14ac:dyDescent="0.4">
      <c r="B80" s="98"/>
      <c r="C80" s="1144"/>
      <c r="D80" s="1145"/>
      <c r="E80" s="1146"/>
      <c r="F80" s="136"/>
      <c r="G80" s="99">
        <f>C78</f>
        <v>0</v>
      </c>
      <c r="H80" s="1156"/>
      <c r="I80" s="1132"/>
      <c r="J80" s="1133"/>
      <c r="K80" s="1133"/>
      <c r="L80" s="1134"/>
      <c r="M80" s="1122"/>
      <c r="N80" s="1123"/>
      <c r="O80" s="1124"/>
      <c r="P80" s="155" t="s">
        <v>73</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1169">
        <f>IF($BC$3="４週",SUM(U80:AV80),IF($BC$3="暦月",SUM(U80:AY80),""))</f>
        <v>0</v>
      </c>
      <c r="BA80" s="1170"/>
      <c r="BB80" s="1171">
        <f>IF($BC$3="４週",AZ80/4,IF($BC$3="暦月",(AZ80/($BC$8/7)),""))</f>
        <v>0</v>
      </c>
      <c r="BC80" s="1170"/>
      <c r="BD80" s="1163"/>
      <c r="BE80" s="1164"/>
      <c r="BF80" s="1164"/>
      <c r="BG80" s="1164"/>
      <c r="BH80" s="1165"/>
    </row>
    <row r="81" spans="2:60" ht="20.25" customHeight="1" x14ac:dyDescent="0.4">
      <c r="B81" s="100"/>
      <c r="C81" s="1138"/>
      <c r="D81" s="1139"/>
      <c r="E81" s="1140"/>
      <c r="F81" s="137"/>
      <c r="G81" s="101"/>
      <c r="H81" s="1214"/>
      <c r="I81" s="1126"/>
      <c r="J81" s="1127"/>
      <c r="K81" s="1127"/>
      <c r="L81" s="1128"/>
      <c r="M81" s="1116"/>
      <c r="N81" s="1117"/>
      <c r="O81" s="1118"/>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1125"/>
      <c r="BA81" s="1113"/>
      <c r="BB81" s="1112"/>
      <c r="BC81" s="1113"/>
      <c r="BD81" s="1157"/>
      <c r="BE81" s="1158"/>
      <c r="BF81" s="1158"/>
      <c r="BG81" s="1158"/>
      <c r="BH81" s="1159"/>
    </row>
    <row r="82" spans="2:60" ht="20.25" customHeight="1" x14ac:dyDescent="0.4">
      <c r="B82" s="96">
        <f>B79+1</f>
        <v>21</v>
      </c>
      <c r="C82" s="1141"/>
      <c r="D82" s="1142"/>
      <c r="E82" s="1143"/>
      <c r="F82" s="95">
        <f>C81</f>
        <v>0</v>
      </c>
      <c r="G82" s="97"/>
      <c r="H82" s="1151"/>
      <c r="I82" s="1129"/>
      <c r="J82" s="1130"/>
      <c r="K82" s="1130"/>
      <c r="L82" s="1131"/>
      <c r="M82" s="1119"/>
      <c r="N82" s="1120"/>
      <c r="O82" s="1121"/>
      <c r="P82" s="20" t="s">
        <v>72</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1166">
        <f>IF($BC$3="４週",SUM(U82:AV82),IF($BC$3="暦月",SUM(U82:AY82),""))</f>
        <v>0</v>
      </c>
      <c r="BA82" s="1167"/>
      <c r="BB82" s="1168">
        <f>IF($BC$3="４週",AZ82/4,IF($BC$3="暦月",(AZ82/($BC$8/7)),""))</f>
        <v>0</v>
      </c>
      <c r="BC82" s="1167"/>
      <c r="BD82" s="1160"/>
      <c r="BE82" s="1161"/>
      <c r="BF82" s="1161"/>
      <c r="BG82" s="1161"/>
      <c r="BH82" s="1162"/>
    </row>
    <row r="83" spans="2:60" ht="20.25" customHeight="1" x14ac:dyDescent="0.4">
      <c r="B83" s="98"/>
      <c r="C83" s="1144"/>
      <c r="D83" s="1145"/>
      <c r="E83" s="1146"/>
      <c r="F83" s="136"/>
      <c r="G83" s="99">
        <f>C81</f>
        <v>0</v>
      </c>
      <c r="H83" s="1156"/>
      <c r="I83" s="1132"/>
      <c r="J83" s="1133"/>
      <c r="K83" s="1133"/>
      <c r="L83" s="1134"/>
      <c r="M83" s="1122"/>
      <c r="N83" s="1123"/>
      <c r="O83" s="1124"/>
      <c r="P83" s="155" t="s">
        <v>73</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1169">
        <f>IF($BC$3="４週",SUM(U83:AV83),IF($BC$3="暦月",SUM(U83:AY83),""))</f>
        <v>0</v>
      </c>
      <c r="BA83" s="1170"/>
      <c r="BB83" s="1171">
        <f>IF($BC$3="４週",AZ83/4,IF($BC$3="暦月",(AZ83/($BC$8/7)),""))</f>
        <v>0</v>
      </c>
      <c r="BC83" s="1170"/>
      <c r="BD83" s="1163"/>
      <c r="BE83" s="1164"/>
      <c r="BF83" s="1164"/>
      <c r="BG83" s="1164"/>
      <c r="BH83" s="1165"/>
    </row>
    <row r="84" spans="2:60" ht="20.25" customHeight="1" x14ac:dyDescent="0.4">
      <c r="B84" s="100"/>
      <c r="C84" s="1138"/>
      <c r="D84" s="1139"/>
      <c r="E84" s="1140"/>
      <c r="F84" s="137"/>
      <c r="G84" s="101"/>
      <c r="H84" s="1214"/>
      <c r="I84" s="1126"/>
      <c r="J84" s="1127"/>
      <c r="K84" s="1127"/>
      <c r="L84" s="1128"/>
      <c r="M84" s="1116"/>
      <c r="N84" s="1117"/>
      <c r="O84" s="1118"/>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1125"/>
      <c r="BA84" s="1113"/>
      <c r="BB84" s="1112"/>
      <c r="BC84" s="1113"/>
      <c r="BD84" s="1157"/>
      <c r="BE84" s="1158"/>
      <c r="BF84" s="1158"/>
      <c r="BG84" s="1158"/>
      <c r="BH84" s="1159"/>
    </row>
    <row r="85" spans="2:60" ht="20.25" customHeight="1" x14ac:dyDescent="0.4">
      <c r="B85" s="96">
        <f>B82+1</f>
        <v>22</v>
      </c>
      <c r="C85" s="1141"/>
      <c r="D85" s="1142"/>
      <c r="E85" s="1143"/>
      <c r="F85" s="95">
        <f>C84</f>
        <v>0</v>
      </c>
      <c r="G85" s="97"/>
      <c r="H85" s="1151"/>
      <c r="I85" s="1129"/>
      <c r="J85" s="1130"/>
      <c r="K85" s="1130"/>
      <c r="L85" s="1131"/>
      <c r="M85" s="1119"/>
      <c r="N85" s="1120"/>
      <c r="O85" s="1121"/>
      <c r="P85" s="20" t="s">
        <v>72</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1166">
        <f>IF($BC$3="４週",SUM(U85:AV85),IF($BC$3="暦月",SUM(U85:AY85),""))</f>
        <v>0</v>
      </c>
      <c r="BA85" s="1167"/>
      <c r="BB85" s="1168">
        <f>IF($BC$3="４週",AZ85/4,IF($BC$3="暦月",(AZ85/($BC$8/7)),""))</f>
        <v>0</v>
      </c>
      <c r="BC85" s="1167"/>
      <c r="BD85" s="1160"/>
      <c r="BE85" s="1161"/>
      <c r="BF85" s="1161"/>
      <c r="BG85" s="1161"/>
      <c r="BH85" s="1162"/>
    </row>
    <row r="86" spans="2:60" ht="20.25" customHeight="1" x14ac:dyDescent="0.4">
      <c r="B86" s="98"/>
      <c r="C86" s="1144"/>
      <c r="D86" s="1145"/>
      <c r="E86" s="1146"/>
      <c r="F86" s="136"/>
      <c r="G86" s="99">
        <f>C84</f>
        <v>0</v>
      </c>
      <c r="H86" s="1156"/>
      <c r="I86" s="1132"/>
      <c r="J86" s="1133"/>
      <c r="K86" s="1133"/>
      <c r="L86" s="1134"/>
      <c r="M86" s="1122"/>
      <c r="N86" s="1123"/>
      <c r="O86" s="1124"/>
      <c r="P86" s="155" t="s">
        <v>73</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1169">
        <f>IF($BC$3="４週",SUM(U86:AV86),IF($BC$3="暦月",SUM(U86:AY86),""))</f>
        <v>0</v>
      </c>
      <c r="BA86" s="1170"/>
      <c r="BB86" s="1171">
        <f>IF($BC$3="４週",AZ86/4,IF($BC$3="暦月",(AZ86/($BC$8/7)),""))</f>
        <v>0</v>
      </c>
      <c r="BC86" s="1170"/>
      <c r="BD86" s="1163"/>
      <c r="BE86" s="1164"/>
      <c r="BF86" s="1164"/>
      <c r="BG86" s="1164"/>
      <c r="BH86" s="1165"/>
    </row>
    <row r="87" spans="2:60" ht="20.25" customHeight="1" x14ac:dyDescent="0.4">
      <c r="B87" s="100"/>
      <c r="C87" s="1138"/>
      <c r="D87" s="1139"/>
      <c r="E87" s="1140"/>
      <c r="F87" s="137"/>
      <c r="G87" s="101"/>
      <c r="H87" s="1214"/>
      <c r="I87" s="1126"/>
      <c r="J87" s="1127"/>
      <c r="K87" s="1127"/>
      <c r="L87" s="1128"/>
      <c r="M87" s="1116"/>
      <c r="N87" s="1117"/>
      <c r="O87" s="1118"/>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1125"/>
      <c r="BA87" s="1113"/>
      <c r="BB87" s="1112"/>
      <c r="BC87" s="1113"/>
      <c r="BD87" s="1157"/>
      <c r="BE87" s="1158"/>
      <c r="BF87" s="1158"/>
      <c r="BG87" s="1158"/>
      <c r="BH87" s="1159"/>
    </row>
    <row r="88" spans="2:60" ht="20.25" customHeight="1" x14ac:dyDescent="0.4">
      <c r="B88" s="96">
        <f>B85+1</f>
        <v>23</v>
      </c>
      <c r="C88" s="1141"/>
      <c r="D88" s="1142"/>
      <c r="E88" s="1143"/>
      <c r="F88" s="95">
        <f>C87</f>
        <v>0</v>
      </c>
      <c r="G88" s="97"/>
      <c r="H88" s="1151"/>
      <c r="I88" s="1129"/>
      <c r="J88" s="1130"/>
      <c r="K88" s="1130"/>
      <c r="L88" s="1131"/>
      <c r="M88" s="1119"/>
      <c r="N88" s="1120"/>
      <c r="O88" s="1121"/>
      <c r="P88" s="20" t="s">
        <v>72</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1166">
        <f>IF($BC$3="４週",SUM(U88:AV88),IF($BC$3="暦月",SUM(U88:AY88),""))</f>
        <v>0</v>
      </c>
      <c r="BA88" s="1167"/>
      <c r="BB88" s="1168">
        <f>IF($BC$3="４週",AZ88/4,IF($BC$3="暦月",(AZ88/($BC$8/7)),""))</f>
        <v>0</v>
      </c>
      <c r="BC88" s="1167"/>
      <c r="BD88" s="1160"/>
      <c r="BE88" s="1161"/>
      <c r="BF88" s="1161"/>
      <c r="BG88" s="1161"/>
      <c r="BH88" s="1162"/>
    </row>
    <row r="89" spans="2:60" ht="20.25" customHeight="1" x14ac:dyDescent="0.4">
      <c r="B89" s="98"/>
      <c r="C89" s="1144"/>
      <c r="D89" s="1145"/>
      <c r="E89" s="1146"/>
      <c r="F89" s="136"/>
      <c r="G89" s="99">
        <f>C87</f>
        <v>0</v>
      </c>
      <c r="H89" s="1156"/>
      <c r="I89" s="1132"/>
      <c r="J89" s="1133"/>
      <c r="K89" s="1133"/>
      <c r="L89" s="1134"/>
      <c r="M89" s="1122"/>
      <c r="N89" s="1123"/>
      <c r="O89" s="1124"/>
      <c r="P89" s="155" t="s">
        <v>73</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1169">
        <f>IF($BC$3="４週",SUM(U89:AV89),IF($BC$3="暦月",SUM(U89:AY89),""))</f>
        <v>0</v>
      </c>
      <c r="BA89" s="1170"/>
      <c r="BB89" s="1171">
        <f>IF($BC$3="４週",AZ89/4,IF($BC$3="暦月",(AZ89/($BC$8/7)),""))</f>
        <v>0</v>
      </c>
      <c r="BC89" s="1170"/>
      <c r="BD89" s="1163"/>
      <c r="BE89" s="1164"/>
      <c r="BF89" s="1164"/>
      <c r="BG89" s="1164"/>
      <c r="BH89" s="1165"/>
    </row>
    <row r="90" spans="2:60" ht="20.25" customHeight="1" x14ac:dyDescent="0.4">
      <c r="B90" s="100"/>
      <c r="C90" s="1138"/>
      <c r="D90" s="1139"/>
      <c r="E90" s="1140"/>
      <c r="F90" s="137"/>
      <c r="G90" s="101"/>
      <c r="H90" s="1214"/>
      <c r="I90" s="1126"/>
      <c r="J90" s="1127"/>
      <c r="K90" s="1127"/>
      <c r="L90" s="1128"/>
      <c r="M90" s="1116"/>
      <c r="N90" s="1117"/>
      <c r="O90" s="1118"/>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1125"/>
      <c r="BA90" s="1113"/>
      <c r="BB90" s="1112"/>
      <c r="BC90" s="1113"/>
      <c r="BD90" s="1157"/>
      <c r="BE90" s="1158"/>
      <c r="BF90" s="1158"/>
      <c r="BG90" s="1158"/>
      <c r="BH90" s="1159"/>
    </row>
    <row r="91" spans="2:60" ht="20.25" customHeight="1" x14ac:dyDescent="0.4">
      <c r="B91" s="96">
        <f>B88+1</f>
        <v>24</v>
      </c>
      <c r="C91" s="1141"/>
      <c r="D91" s="1142"/>
      <c r="E91" s="1143"/>
      <c r="F91" s="95">
        <f>C90</f>
        <v>0</v>
      </c>
      <c r="G91" s="97"/>
      <c r="H91" s="1151"/>
      <c r="I91" s="1129"/>
      <c r="J91" s="1130"/>
      <c r="K91" s="1130"/>
      <c r="L91" s="1131"/>
      <c r="M91" s="1119"/>
      <c r="N91" s="1120"/>
      <c r="O91" s="1121"/>
      <c r="P91" s="20" t="s">
        <v>72</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1166">
        <f>IF($BC$3="４週",SUM(U91:AV91),IF($BC$3="暦月",SUM(U91:AY91),""))</f>
        <v>0</v>
      </c>
      <c r="BA91" s="1167"/>
      <c r="BB91" s="1168">
        <f>IF($BC$3="４週",AZ91/4,IF($BC$3="暦月",(AZ91/($BC$8/7)),""))</f>
        <v>0</v>
      </c>
      <c r="BC91" s="1167"/>
      <c r="BD91" s="1160"/>
      <c r="BE91" s="1161"/>
      <c r="BF91" s="1161"/>
      <c r="BG91" s="1161"/>
      <c r="BH91" s="1162"/>
    </row>
    <row r="92" spans="2:60" ht="20.25" customHeight="1" x14ac:dyDescent="0.4">
      <c r="B92" s="98"/>
      <c r="C92" s="1144"/>
      <c r="D92" s="1145"/>
      <c r="E92" s="1146"/>
      <c r="F92" s="136"/>
      <c r="G92" s="99">
        <f>C90</f>
        <v>0</v>
      </c>
      <c r="H92" s="1156"/>
      <c r="I92" s="1132"/>
      <c r="J92" s="1133"/>
      <c r="K92" s="1133"/>
      <c r="L92" s="1134"/>
      <c r="M92" s="1122"/>
      <c r="N92" s="1123"/>
      <c r="O92" s="1124"/>
      <c r="P92" s="155" t="s">
        <v>73</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1169">
        <f>IF($BC$3="４週",SUM(U92:AV92),IF($BC$3="暦月",SUM(U92:AY92),""))</f>
        <v>0</v>
      </c>
      <c r="BA92" s="1170"/>
      <c r="BB92" s="1171">
        <f>IF($BC$3="４週",AZ92/4,IF($BC$3="暦月",(AZ92/($BC$8/7)),""))</f>
        <v>0</v>
      </c>
      <c r="BC92" s="1170"/>
      <c r="BD92" s="1163"/>
      <c r="BE92" s="1164"/>
      <c r="BF92" s="1164"/>
      <c r="BG92" s="1164"/>
      <c r="BH92" s="1165"/>
    </row>
    <row r="93" spans="2:60" ht="20.25" customHeight="1" x14ac:dyDescent="0.4">
      <c r="B93" s="100"/>
      <c r="C93" s="1138"/>
      <c r="D93" s="1139"/>
      <c r="E93" s="1140"/>
      <c r="F93" s="137"/>
      <c r="G93" s="101"/>
      <c r="H93" s="1214"/>
      <c r="I93" s="1126"/>
      <c r="J93" s="1127"/>
      <c r="K93" s="1127"/>
      <c r="L93" s="1128"/>
      <c r="M93" s="1116"/>
      <c r="N93" s="1117"/>
      <c r="O93" s="1118"/>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1125"/>
      <c r="BA93" s="1113"/>
      <c r="BB93" s="1112"/>
      <c r="BC93" s="1113"/>
      <c r="BD93" s="1157"/>
      <c r="BE93" s="1158"/>
      <c r="BF93" s="1158"/>
      <c r="BG93" s="1158"/>
      <c r="BH93" s="1159"/>
    </row>
    <row r="94" spans="2:60" ht="20.25" customHeight="1" x14ac:dyDescent="0.4">
      <c r="B94" s="96">
        <f>B91+1</f>
        <v>25</v>
      </c>
      <c r="C94" s="1141"/>
      <c r="D94" s="1142"/>
      <c r="E94" s="1143"/>
      <c r="F94" s="95">
        <f>C93</f>
        <v>0</v>
      </c>
      <c r="G94" s="97"/>
      <c r="H94" s="1151"/>
      <c r="I94" s="1129"/>
      <c r="J94" s="1130"/>
      <c r="K94" s="1130"/>
      <c r="L94" s="1131"/>
      <c r="M94" s="1119"/>
      <c r="N94" s="1120"/>
      <c r="O94" s="1121"/>
      <c r="P94" s="20" t="s">
        <v>72</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1166">
        <f>IF($BC$3="４週",SUM(U94:AV94),IF($BC$3="暦月",SUM(U94:AY94),""))</f>
        <v>0</v>
      </c>
      <c r="BA94" s="1167"/>
      <c r="BB94" s="1168">
        <f>IF($BC$3="４週",AZ94/4,IF($BC$3="暦月",(AZ94/($BC$8/7)),""))</f>
        <v>0</v>
      </c>
      <c r="BC94" s="1167"/>
      <c r="BD94" s="1160"/>
      <c r="BE94" s="1161"/>
      <c r="BF94" s="1161"/>
      <c r="BG94" s="1161"/>
      <c r="BH94" s="1162"/>
    </row>
    <row r="95" spans="2:60" ht="20.25" customHeight="1" x14ac:dyDescent="0.4">
      <c r="B95" s="98"/>
      <c r="C95" s="1144"/>
      <c r="D95" s="1145"/>
      <c r="E95" s="1146"/>
      <c r="F95" s="136"/>
      <c r="G95" s="99">
        <f>C93</f>
        <v>0</v>
      </c>
      <c r="H95" s="1156"/>
      <c r="I95" s="1132"/>
      <c r="J95" s="1133"/>
      <c r="K95" s="1133"/>
      <c r="L95" s="1134"/>
      <c r="M95" s="1122"/>
      <c r="N95" s="1123"/>
      <c r="O95" s="1124"/>
      <c r="P95" s="155" t="s">
        <v>73</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1169">
        <f>IF($BC$3="４週",SUM(U95:AV95),IF($BC$3="暦月",SUM(U95:AY95),""))</f>
        <v>0</v>
      </c>
      <c r="BA95" s="1170"/>
      <c r="BB95" s="1171">
        <f>IF($BC$3="４週",AZ95/4,IF($BC$3="暦月",(AZ95/($BC$8/7)),""))</f>
        <v>0</v>
      </c>
      <c r="BC95" s="1170"/>
      <c r="BD95" s="1163"/>
      <c r="BE95" s="1164"/>
      <c r="BF95" s="1164"/>
      <c r="BG95" s="1164"/>
      <c r="BH95" s="1165"/>
    </row>
    <row r="96" spans="2:60" ht="20.25" customHeight="1" x14ac:dyDescent="0.4">
      <c r="B96" s="100"/>
      <c r="C96" s="1138"/>
      <c r="D96" s="1139"/>
      <c r="E96" s="1140"/>
      <c r="F96" s="137"/>
      <c r="G96" s="101"/>
      <c r="H96" s="1214"/>
      <c r="I96" s="1126"/>
      <c r="J96" s="1127"/>
      <c r="K96" s="1127"/>
      <c r="L96" s="1128"/>
      <c r="M96" s="1116"/>
      <c r="N96" s="1117"/>
      <c r="O96" s="1118"/>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1125"/>
      <c r="BA96" s="1113"/>
      <c r="BB96" s="1112"/>
      <c r="BC96" s="1113"/>
      <c r="BD96" s="1157"/>
      <c r="BE96" s="1158"/>
      <c r="BF96" s="1158"/>
      <c r="BG96" s="1158"/>
      <c r="BH96" s="1159"/>
    </row>
    <row r="97" spans="2:60" ht="20.25" customHeight="1" x14ac:dyDescent="0.4">
      <c r="B97" s="96">
        <f>B94+1</f>
        <v>26</v>
      </c>
      <c r="C97" s="1141"/>
      <c r="D97" s="1142"/>
      <c r="E97" s="1143"/>
      <c r="F97" s="95">
        <f>C96</f>
        <v>0</v>
      </c>
      <c r="G97" s="97"/>
      <c r="H97" s="1151"/>
      <c r="I97" s="1129"/>
      <c r="J97" s="1130"/>
      <c r="K97" s="1130"/>
      <c r="L97" s="1131"/>
      <c r="M97" s="1119"/>
      <c r="N97" s="1120"/>
      <c r="O97" s="1121"/>
      <c r="P97" s="20" t="s">
        <v>72</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1166">
        <f>IF($BC$3="４週",SUM(U97:AV97),IF($BC$3="暦月",SUM(U97:AY97),""))</f>
        <v>0</v>
      </c>
      <c r="BA97" s="1167"/>
      <c r="BB97" s="1168">
        <f>IF($BC$3="４週",AZ97/4,IF($BC$3="暦月",(AZ97/($BC$8/7)),""))</f>
        <v>0</v>
      </c>
      <c r="BC97" s="1167"/>
      <c r="BD97" s="1160"/>
      <c r="BE97" s="1161"/>
      <c r="BF97" s="1161"/>
      <c r="BG97" s="1161"/>
      <c r="BH97" s="1162"/>
    </row>
    <row r="98" spans="2:60" ht="20.25" customHeight="1" x14ac:dyDescent="0.4">
      <c r="B98" s="98"/>
      <c r="C98" s="1144"/>
      <c r="D98" s="1145"/>
      <c r="E98" s="1146"/>
      <c r="F98" s="136"/>
      <c r="G98" s="99">
        <f>C96</f>
        <v>0</v>
      </c>
      <c r="H98" s="1156"/>
      <c r="I98" s="1132"/>
      <c r="J98" s="1133"/>
      <c r="K98" s="1133"/>
      <c r="L98" s="1134"/>
      <c r="M98" s="1122"/>
      <c r="N98" s="1123"/>
      <c r="O98" s="1124"/>
      <c r="P98" s="155" t="s">
        <v>73</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1169">
        <f>IF($BC$3="４週",SUM(U98:AV98),IF($BC$3="暦月",SUM(U98:AY98),""))</f>
        <v>0</v>
      </c>
      <c r="BA98" s="1170"/>
      <c r="BB98" s="1171">
        <f>IF($BC$3="４週",AZ98/4,IF($BC$3="暦月",(AZ98/($BC$8/7)),""))</f>
        <v>0</v>
      </c>
      <c r="BC98" s="1170"/>
      <c r="BD98" s="1163"/>
      <c r="BE98" s="1164"/>
      <c r="BF98" s="1164"/>
      <c r="BG98" s="1164"/>
      <c r="BH98" s="1165"/>
    </row>
    <row r="99" spans="2:60" ht="20.25" customHeight="1" x14ac:dyDescent="0.4">
      <c r="B99" s="100"/>
      <c r="C99" s="1138"/>
      <c r="D99" s="1139"/>
      <c r="E99" s="1140"/>
      <c r="F99" s="137"/>
      <c r="G99" s="101"/>
      <c r="H99" s="1214"/>
      <c r="I99" s="1126"/>
      <c r="J99" s="1127"/>
      <c r="K99" s="1127"/>
      <c r="L99" s="1128"/>
      <c r="M99" s="1116"/>
      <c r="N99" s="1117"/>
      <c r="O99" s="1118"/>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1125"/>
      <c r="BA99" s="1113"/>
      <c r="BB99" s="1112"/>
      <c r="BC99" s="1113"/>
      <c r="BD99" s="1157"/>
      <c r="BE99" s="1158"/>
      <c r="BF99" s="1158"/>
      <c r="BG99" s="1158"/>
      <c r="BH99" s="1159"/>
    </row>
    <row r="100" spans="2:60" ht="20.25" customHeight="1" x14ac:dyDescent="0.4">
      <c r="B100" s="96">
        <f>B97+1</f>
        <v>27</v>
      </c>
      <c r="C100" s="1141"/>
      <c r="D100" s="1142"/>
      <c r="E100" s="1143"/>
      <c r="F100" s="95">
        <f>C99</f>
        <v>0</v>
      </c>
      <c r="G100" s="97"/>
      <c r="H100" s="1151"/>
      <c r="I100" s="1129"/>
      <c r="J100" s="1130"/>
      <c r="K100" s="1130"/>
      <c r="L100" s="1131"/>
      <c r="M100" s="1119"/>
      <c r="N100" s="1120"/>
      <c r="O100" s="1121"/>
      <c r="P100" s="20" t="s">
        <v>72</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1166">
        <f>IF($BC$3="４週",SUM(U100:AV100),IF($BC$3="暦月",SUM(U100:AY100),""))</f>
        <v>0</v>
      </c>
      <c r="BA100" s="1167"/>
      <c r="BB100" s="1168">
        <f>IF($BC$3="４週",AZ100/4,IF($BC$3="暦月",(AZ100/($BC$8/7)),""))</f>
        <v>0</v>
      </c>
      <c r="BC100" s="1167"/>
      <c r="BD100" s="1160"/>
      <c r="BE100" s="1161"/>
      <c r="BF100" s="1161"/>
      <c r="BG100" s="1161"/>
      <c r="BH100" s="1162"/>
    </row>
    <row r="101" spans="2:60" ht="20.25" customHeight="1" x14ac:dyDescent="0.4">
      <c r="B101" s="98"/>
      <c r="C101" s="1144"/>
      <c r="D101" s="1145"/>
      <c r="E101" s="1146"/>
      <c r="F101" s="136"/>
      <c r="G101" s="99">
        <f>C99</f>
        <v>0</v>
      </c>
      <c r="H101" s="1156"/>
      <c r="I101" s="1132"/>
      <c r="J101" s="1133"/>
      <c r="K101" s="1133"/>
      <c r="L101" s="1134"/>
      <c r="M101" s="1122"/>
      <c r="N101" s="1123"/>
      <c r="O101" s="1124"/>
      <c r="P101" s="155" t="s">
        <v>73</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1169">
        <f>IF($BC$3="４週",SUM(U101:AV101),IF($BC$3="暦月",SUM(U101:AY101),""))</f>
        <v>0</v>
      </c>
      <c r="BA101" s="1170"/>
      <c r="BB101" s="1171">
        <f>IF($BC$3="４週",AZ101/4,IF($BC$3="暦月",(AZ101/($BC$8/7)),""))</f>
        <v>0</v>
      </c>
      <c r="BC101" s="1170"/>
      <c r="BD101" s="1163"/>
      <c r="BE101" s="1164"/>
      <c r="BF101" s="1164"/>
      <c r="BG101" s="1164"/>
      <c r="BH101" s="1165"/>
    </row>
    <row r="102" spans="2:60" ht="20.25" customHeight="1" x14ac:dyDescent="0.4">
      <c r="B102" s="100"/>
      <c r="C102" s="1138"/>
      <c r="D102" s="1139"/>
      <c r="E102" s="1140"/>
      <c r="F102" s="137"/>
      <c r="G102" s="101"/>
      <c r="H102" s="1214"/>
      <c r="I102" s="1126"/>
      <c r="J102" s="1127"/>
      <c r="K102" s="1127"/>
      <c r="L102" s="1128"/>
      <c r="M102" s="1116"/>
      <c r="N102" s="1117"/>
      <c r="O102" s="1118"/>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1125"/>
      <c r="BA102" s="1113"/>
      <c r="BB102" s="1112"/>
      <c r="BC102" s="1113"/>
      <c r="BD102" s="1157"/>
      <c r="BE102" s="1158"/>
      <c r="BF102" s="1158"/>
      <c r="BG102" s="1158"/>
      <c r="BH102" s="1159"/>
    </row>
    <row r="103" spans="2:60" ht="20.25" customHeight="1" x14ac:dyDescent="0.4">
      <c r="B103" s="96">
        <f>B100+1</f>
        <v>28</v>
      </c>
      <c r="C103" s="1141"/>
      <c r="D103" s="1142"/>
      <c r="E103" s="1143"/>
      <c r="F103" s="95">
        <f>C102</f>
        <v>0</v>
      </c>
      <c r="G103" s="97"/>
      <c r="H103" s="1151"/>
      <c r="I103" s="1129"/>
      <c r="J103" s="1130"/>
      <c r="K103" s="1130"/>
      <c r="L103" s="1131"/>
      <c r="M103" s="1119"/>
      <c r="N103" s="1120"/>
      <c r="O103" s="1121"/>
      <c r="P103" s="20" t="s">
        <v>72</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1166">
        <f>IF($BC$3="４週",SUM(U103:AV103),IF($BC$3="暦月",SUM(U103:AY103),""))</f>
        <v>0</v>
      </c>
      <c r="BA103" s="1167"/>
      <c r="BB103" s="1168">
        <f>IF($BC$3="４週",AZ103/4,IF($BC$3="暦月",(AZ103/($BC$8/7)),""))</f>
        <v>0</v>
      </c>
      <c r="BC103" s="1167"/>
      <c r="BD103" s="1160"/>
      <c r="BE103" s="1161"/>
      <c r="BF103" s="1161"/>
      <c r="BG103" s="1161"/>
      <c r="BH103" s="1162"/>
    </row>
    <row r="104" spans="2:60" ht="20.25" customHeight="1" x14ac:dyDescent="0.4">
      <c r="B104" s="98"/>
      <c r="C104" s="1144"/>
      <c r="D104" s="1145"/>
      <c r="E104" s="1146"/>
      <c r="F104" s="136"/>
      <c r="G104" s="99">
        <f>C102</f>
        <v>0</v>
      </c>
      <c r="H104" s="1156"/>
      <c r="I104" s="1132"/>
      <c r="J104" s="1133"/>
      <c r="K104" s="1133"/>
      <c r="L104" s="1134"/>
      <c r="M104" s="1122"/>
      <c r="N104" s="1123"/>
      <c r="O104" s="1124"/>
      <c r="P104" s="155" t="s">
        <v>73</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1169">
        <f>IF($BC$3="４週",SUM(U104:AV104),IF($BC$3="暦月",SUM(U104:AY104),""))</f>
        <v>0</v>
      </c>
      <c r="BA104" s="1170"/>
      <c r="BB104" s="1171">
        <f>IF($BC$3="４週",AZ104/4,IF($BC$3="暦月",(AZ104/($BC$8/7)),""))</f>
        <v>0</v>
      </c>
      <c r="BC104" s="1170"/>
      <c r="BD104" s="1163"/>
      <c r="BE104" s="1164"/>
      <c r="BF104" s="1164"/>
      <c r="BG104" s="1164"/>
      <c r="BH104" s="1165"/>
    </row>
    <row r="105" spans="2:60" ht="20.25" customHeight="1" x14ac:dyDescent="0.4">
      <c r="B105" s="100"/>
      <c r="C105" s="1138"/>
      <c r="D105" s="1139"/>
      <c r="E105" s="1140"/>
      <c r="F105" s="137"/>
      <c r="G105" s="101"/>
      <c r="H105" s="1214"/>
      <c r="I105" s="1126"/>
      <c r="J105" s="1127"/>
      <c r="K105" s="1127"/>
      <c r="L105" s="1128"/>
      <c r="M105" s="1116"/>
      <c r="N105" s="1117"/>
      <c r="O105" s="1118"/>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1125"/>
      <c r="BA105" s="1113"/>
      <c r="BB105" s="1112"/>
      <c r="BC105" s="1113"/>
      <c r="BD105" s="1157"/>
      <c r="BE105" s="1158"/>
      <c r="BF105" s="1158"/>
      <c r="BG105" s="1158"/>
      <c r="BH105" s="1159"/>
    </row>
    <row r="106" spans="2:60" ht="20.25" customHeight="1" x14ac:dyDescent="0.4">
      <c r="B106" s="96">
        <f>B103+1</f>
        <v>29</v>
      </c>
      <c r="C106" s="1141"/>
      <c r="D106" s="1142"/>
      <c r="E106" s="1143"/>
      <c r="F106" s="95">
        <f>C105</f>
        <v>0</v>
      </c>
      <c r="G106" s="97"/>
      <c r="H106" s="1151"/>
      <c r="I106" s="1129"/>
      <c r="J106" s="1130"/>
      <c r="K106" s="1130"/>
      <c r="L106" s="1131"/>
      <c r="M106" s="1119"/>
      <c r="N106" s="1120"/>
      <c r="O106" s="1121"/>
      <c r="P106" s="20" t="s">
        <v>72</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1166">
        <f>IF($BC$3="４週",SUM(U106:AV106),IF($BC$3="暦月",SUM(U106:AY106),""))</f>
        <v>0</v>
      </c>
      <c r="BA106" s="1167"/>
      <c r="BB106" s="1168">
        <f>IF($BC$3="４週",AZ106/4,IF($BC$3="暦月",(AZ106/($BC$8/7)),""))</f>
        <v>0</v>
      </c>
      <c r="BC106" s="1167"/>
      <c r="BD106" s="1160"/>
      <c r="BE106" s="1161"/>
      <c r="BF106" s="1161"/>
      <c r="BG106" s="1161"/>
      <c r="BH106" s="1162"/>
    </row>
    <row r="107" spans="2:60" ht="20.25" customHeight="1" x14ac:dyDescent="0.4">
      <c r="B107" s="98"/>
      <c r="C107" s="1144"/>
      <c r="D107" s="1145"/>
      <c r="E107" s="1146"/>
      <c r="F107" s="136"/>
      <c r="G107" s="99">
        <f>C105</f>
        <v>0</v>
      </c>
      <c r="H107" s="1156"/>
      <c r="I107" s="1132"/>
      <c r="J107" s="1133"/>
      <c r="K107" s="1133"/>
      <c r="L107" s="1134"/>
      <c r="M107" s="1122"/>
      <c r="N107" s="1123"/>
      <c r="O107" s="1124"/>
      <c r="P107" s="155" t="s">
        <v>73</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1169">
        <f>IF($BC$3="４週",SUM(U107:AV107),IF($BC$3="暦月",SUM(U107:AY107),""))</f>
        <v>0</v>
      </c>
      <c r="BA107" s="1170"/>
      <c r="BB107" s="1171">
        <f>IF($BC$3="４週",AZ107/4,IF($BC$3="暦月",(AZ107/($BC$8/7)),""))</f>
        <v>0</v>
      </c>
      <c r="BC107" s="1170"/>
      <c r="BD107" s="1163"/>
      <c r="BE107" s="1164"/>
      <c r="BF107" s="1164"/>
      <c r="BG107" s="1164"/>
      <c r="BH107" s="1165"/>
    </row>
    <row r="108" spans="2:60" ht="20.25" customHeight="1" x14ac:dyDescent="0.4">
      <c r="B108" s="100"/>
      <c r="C108" s="1138"/>
      <c r="D108" s="1139"/>
      <c r="E108" s="1140"/>
      <c r="F108" s="137"/>
      <c r="G108" s="101"/>
      <c r="H108" s="1214"/>
      <c r="I108" s="1126"/>
      <c r="J108" s="1127"/>
      <c r="K108" s="1127"/>
      <c r="L108" s="1128"/>
      <c r="M108" s="1116"/>
      <c r="N108" s="1117"/>
      <c r="O108" s="1118"/>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1125"/>
      <c r="BA108" s="1113"/>
      <c r="BB108" s="1112"/>
      <c r="BC108" s="1113"/>
      <c r="BD108" s="1157"/>
      <c r="BE108" s="1158"/>
      <c r="BF108" s="1158"/>
      <c r="BG108" s="1158"/>
      <c r="BH108" s="1159"/>
    </row>
    <row r="109" spans="2:60" ht="20.25" customHeight="1" x14ac:dyDescent="0.4">
      <c r="B109" s="96">
        <f>B106+1</f>
        <v>30</v>
      </c>
      <c r="C109" s="1141"/>
      <c r="D109" s="1142"/>
      <c r="E109" s="1143"/>
      <c r="F109" s="95">
        <f>C108</f>
        <v>0</v>
      </c>
      <c r="G109" s="97"/>
      <c r="H109" s="1151"/>
      <c r="I109" s="1129"/>
      <c r="J109" s="1130"/>
      <c r="K109" s="1130"/>
      <c r="L109" s="1131"/>
      <c r="M109" s="1119"/>
      <c r="N109" s="1120"/>
      <c r="O109" s="1121"/>
      <c r="P109" s="20" t="s">
        <v>72</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1166">
        <f>IF($BC$3="４週",SUM(U109:AV109),IF($BC$3="暦月",SUM(U109:AY109),""))</f>
        <v>0</v>
      </c>
      <c r="BA109" s="1167"/>
      <c r="BB109" s="1168">
        <f>IF($BC$3="４週",AZ109/4,IF($BC$3="暦月",(AZ109/($BC$8/7)),""))</f>
        <v>0</v>
      </c>
      <c r="BC109" s="1167"/>
      <c r="BD109" s="1160"/>
      <c r="BE109" s="1161"/>
      <c r="BF109" s="1161"/>
      <c r="BG109" s="1161"/>
      <c r="BH109" s="1162"/>
    </row>
    <row r="110" spans="2:60" ht="20.25" customHeight="1" x14ac:dyDescent="0.4">
      <c r="B110" s="98"/>
      <c r="C110" s="1144"/>
      <c r="D110" s="1145"/>
      <c r="E110" s="1146"/>
      <c r="F110" s="136"/>
      <c r="G110" s="99">
        <f>C108</f>
        <v>0</v>
      </c>
      <c r="H110" s="1156"/>
      <c r="I110" s="1132"/>
      <c r="J110" s="1133"/>
      <c r="K110" s="1133"/>
      <c r="L110" s="1134"/>
      <c r="M110" s="1122"/>
      <c r="N110" s="1123"/>
      <c r="O110" s="1124"/>
      <c r="P110" s="155" t="s">
        <v>73</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1169">
        <f>IF($BC$3="４週",SUM(U110:AV110),IF($BC$3="暦月",SUM(U110:AY110),""))</f>
        <v>0</v>
      </c>
      <c r="BA110" s="1170"/>
      <c r="BB110" s="1171">
        <f>IF($BC$3="４週",AZ110/4,IF($BC$3="暦月",(AZ110/($BC$8/7)),""))</f>
        <v>0</v>
      </c>
      <c r="BC110" s="1170"/>
      <c r="BD110" s="1163"/>
      <c r="BE110" s="1164"/>
      <c r="BF110" s="1164"/>
      <c r="BG110" s="1164"/>
      <c r="BH110" s="1165"/>
    </row>
    <row r="111" spans="2:60" ht="20.25" customHeight="1" x14ac:dyDescent="0.4">
      <c r="B111" s="100"/>
      <c r="C111" s="1138"/>
      <c r="D111" s="1139"/>
      <c r="E111" s="1140"/>
      <c r="F111" s="137"/>
      <c r="G111" s="101"/>
      <c r="H111" s="1214"/>
      <c r="I111" s="1126"/>
      <c r="J111" s="1127"/>
      <c r="K111" s="1127"/>
      <c r="L111" s="1128"/>
      <c r="M111" s="1116"/>
      <c r="N111" s="1117"/>
      <c r="O111" s="1118"/>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1125"/>
      <c r="BA111" s="1113"/>
      <c r="BB111" s="1112"/>
      <c r="BC111" s="1113"/>
      <c r="BD111" s="1157"/>
      <c r="BE111" s="1158"/>
      <c r="BF111" s="1158"/>
      <c r="BG111" s="1158"/>
      <c r="BH111" s="1159"/>
    </row>
    <row r="112" spans="2:60" ht="20.25" customHeight="1" x14ac:dyDescent="0.4">
      <c r="B112" s="96">
        <f>B109+1</f>
        <v>31</v>
      </c>
      <c r="C112" s="1141"/>
      <c r="D112" s="1142"/>
      <c r="E112" s="1143"/>
      <c r="F112" s="95">
        <f>C111</f>
        <v>0</v>
      </c>
      <c r="G112" s="97"/>
      <c r="H112" s="1151"/>
      <c r="I112" s="1129"/>
      <c r="J112" s="1130"/>
      <c r="K112" s="1130"/>
      <c r="L112" s="1131"/>
      <c r="M112" s="1119"/>
      <c r="N112" s="1120"/>
      <c r="O112" s="1121"/>
      <c r="P112" s="20" t="s">
        <v>72</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1166">
        <f>IF($BC$3="４週",SUM(U112:AV112),IF($BC$3="暦月",SUM(U112:AY112),""))</f>
        <v>0</v>
      </c>
      <c r="BA112" s="1167"/>
      <c r="BB112" s="1168">
        <f>IF($BC$3="４週",AZ112/4,IF($BC$3="暦月",(AZ112/($BC$8/7)),""))</f>
        <v>0</v>
      </c>
      <c r="BC112" s="1167"/>
      <c r="BD112" s="1160"/>
      <c r="BE112" s="1161"/>
      <c r="BF112" s="1161"/>
      <c r="BG112" s="1161"/>
      <c r="BH112" s="1162"/>
    </row>
    <row r="113" spans="2:60" ht="20.25" customHeight="1" x14ac:dyDescent="0.4">
      <c r="B113" s="98"/>
      <c r="C113" s="1144"/>
      <c r="D113" s="1145"/>
      <c r="E113" s="1146"/>
      <c r="F113" s="136"/>
      <c r="G113" s="99">
        <f>C111</f>
        <v>0</v>
      </c>
      <c r="H113" s="1156"/>
      <c r="I113" s="1132"/>
      <c r="J113" s="1133"/>
      <c r="K113" s="1133"/>
      <c r="L113" s="1134"/>
      <c r="M113" s="1122"/>
      <c r="N113" s="1123"/>
      <c r="O113" s="1124"/>
      <c r="P113" s="155" t="s">
        <v>73</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1169">
        <f>IF($BC$3="４週",SUM(U113:AV113),IF($BC$3="暦月",SUM(U113:AY113),""))</f>
        <v>0</v>
      </c>
      <c r="BA113" s="1170"/>
      <c r="BB113" s="1171">
        <f>IF($BC$3="４週",AZ113/4,IF($BC$3="暦月",(AZ113/($BC$8/7)),""))</f>
        <v>0</v>
      </c>
      <c r="BC113" s="1170"/>
      <c r="BD113" s="1163"/>
      <c r="BE113" s="1164"/>
      <c r="BF113" s="1164"/>
      <c r="BG113" s="1164"/>
      <c r="BH113" s="1165"/>
    </row>
    <row r="114" spans="2:60" ht="20.25" customHeight="1" x14ac:dyDescent="0.4">
      <c r="B114" s="100"/>
      <c r="C114" s="1138"/>
      <c r="D114" s="1139"/>
      <c r="E114" s="1140"/>
      <c r="F114" s="137"/>
      <c r="G114" s="101"/>
      <c r="H114" s="1214"/>
      <c r="I114" s="1126"/>
      <c r="J114" s="1127"/>
      <c r="K114" s="1127"/>
      <c r="L114" s="1128"/>
      <c r="M114" s="1116"/>
      <c r="N114" s="1117"/>
      <c r="O114" s="1118"/>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1125"/>
      <c r="BA114" s="1113"/>
      <c r="BB114" s="1112"/>
      <c r="BC114" s="1113"/>
      <c r="BD114" s="1157"/>
      <c r="BE114" s="1158"/>
      <c r="BF114" s="1158"/>
      <c r="BG114" s="1158"/>
      <c r="BH114" s="1159"/>
    </row>
    <row r="115" spans="2:60" ht="20.25" customHeight="1" x14ac:dyDescent="0.4">
      <c r="B115" s="96">
        <f>B112+1</f>
        <v>32</v>
      </c>
      <c r="C115" s="1141"/>
      <c r="D115" s="1142"/>
      <c r="E115" s="1143"/>
      <c r="F115" s="95">
        <f>C114</f>
        <v>0</v>
      </c>
      <c r="G115" s="97"/>
      <c r="H115" s="1151"/>
      <c r="I115" s="1129"/>
      <c r="J115" s="1130"/>
      <c r="K115" s="1130"/>
      <c r="L115" s="1131"/>
      <c r="M115" s="1119"/>
      <c r="N115" s="1120"/>
      <c r="O115" s="1121"/>
      <c r="P115" s="20" t="s">
        <v>72</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1166">
        <f>IF($BC$3="４週",SUM(U115:AV115),IF($BC$3="暦月",SUM(U115:AY115),""))</f>
        <v>0</v>
      </c>
      <c r="BA115" s="1167"/>
      <c r="BB115" s="1168">
        <f>IF($BC$3="４週",AZ115/4,IF($BC$3="暦月",(AZ115/($BC$8/7)),""))</f>
        <v>0</v>
      </c>
      <c r="BC115" s="1167"/>
      <c r="BD115" s="1160"/>
      <c r="BE115" s="1161"/>
      <c r="BF115" s="1161"/>
      <c r="BG115" s="1161"/>
      <c r="BH115" s="1162"/>
    </row>
    <row r="116" spans="2:60" ht="20.25" customHeight="1" x14ac:dyDescent="0.4">
      <c r="B116" s="98"/>
      <c r="C116" s="1144"/>
      <c r="D116" s="1145"/>
      <c r="E116" s="1146"/>
      <c r="F116" s="136"/>
      <c r="G116" s="99">
        <f>C114</f>
        <v>0</v>
      </c>
      <c r="H116" s="1156"/>
      <c r="I116" s="1132"/>
      <c r="J116" s="1133"/>
      <c r="K116" s="1133"/>
      <c r="L116" s="1134"/>
      <c r="M116" s="1122"/>
      <c r="N116" s="1123"/>
      <c r="O116" s="1124"/>
      <c r="P116" s="155" t="s">
        <v>73</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1169">
        <f>IF($BC$3="４週",SUM(U116:AV116),IF($BC$3="暦月",SUM(U116:AY116),""))</f>
        <v>0</v>
      </c>
      <c r="BA116" s="1170"/>
      <c r="BB116" s="1171">
        <f>IF($BC$3="４週",AZ116/4,IF($BC$3="暦月",(AZ116/($BC$8/7)),""))</f>
        <v>0</v>
      </c>
      <c r="BC116" s="1170"/>
      <c r="BD116" s="1163"/>
      <c r="BE116" s="1164"/>
      <c r="BF116" s="1164"/>
      <c r="BG116" s="1164"/>
      <c r="BH116" s="1165"/>
    </row>
    <row r="117" spans="2:60" ht="20.25" customHeight="1" x14ac:dyDescent="0.4">
      <c r="B117" s="100"/>
      <c r="C117" s="1138"/>
      <c r="D117" s="1139"/>
      <c r="E117" s="1140"/>
      <c r="F117" s="137"/>
      <c r="G117" s="101"/>
      <c r="H117" s="1214"/>
      <c r="I117" s="1126"/>
      <c r="J117" s="1127"/>
      <c r="K117" s="1127"/>
      <c r="L117" s="1128"/>
      <c r="M117" s="1116"/>
      <c r="N117" s="1117"/>
      <c r="O117" s="1118"/>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1125"/>
      <c r="BA117" s="1113"/>
      <c r="BB117" s="1112"/>
      <c r="BC117" s="1113"/>
      <c r="BD117" s="1157"/>
      <c r="BE117" s="1158"/>
      <c r="BF117" s="1158"/>
      <c r="BG117" s="1158"/>
      <c r="BH117" s="1159"/>
    </row>
    <row r="118" spans="2:60" ht="20.25" customHeight="1" x14ac:dyDescent="0.4">
      <c r="B118" s="96">
        <f>B115+1</f>
        <v>33</v>
      </c>
      <c r="C118" s="1141"/>
      <c r="D118" s="1142"/>
      <c r="E118" s="1143"/>
      <c r="F118" s="95">
        <f>C117</f>
        <v>0</v>
      </c>
      <c r="G118" s="97"/>
      <c r="H118" s="1151"/>
      <c r="I118" s="1129"/>
      <c r="J118" s="1130"/>
      <c r="K118" s="1130"/>
      <c r="L118" s="1131"/>
      <c r="M118" s="1119"/>
      <c r="N118" s="1120"/>
      <c r="O118" s="1121"/>
      <c r="P118" s="20" t="s">
        <v>72</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1166">
        <f>IF($BC$3="４週",SUM(U118:AV118),IF($BC$3="暦月",SUM(U118:AY118),""))</f>
        <v>0</v>
      </c>
      <c r="BA118" s="1167"/>
      <c r="BB118" s="1168">
        <f>IF($BC$3="４週",AZ118/4,IF($BC$3="暦月",(AZ118/($BC$8/7)),""))</f>
        <v>0</v>
      </c>
      <c r="BC118" s="1167"/>
      <c r="BD118" s="1160"/>
      <c r="BE118" s="1161"/>
      <c r="BF118" s="1161"/>
      <c r="BG118" s="1161"/>
      <c r="BH118" s="1162"/>
    </row>
    <row r="119" spans="2:60" ht="20.25" customHeight="1" x14ac:dyDescent="0.4">
      <c r="B119" s="98"/>
      <c r="C119" s="1144"/>
      <c r="D119" s="1145"/>
      <c r="E119" s="1146"/>
      <c r="F119" s="136"/>
      <c r="G119" s="99">
        <f>C117</f>
        <v>0</v>
      </c>
      <c r="H119" s="1156"/>
      <c r="I119" s="1132"/>
      <c r="J119" s="1133"/>
      <c r="K119" s="1133"/>
      <c r="L119" s="1134"/>
      <c r="M119" s="1122"/>
      <c r="N119" s="1123"/>
      <c r="O119" s="1124"/>
      <c r="P119" s="155" t="s">
        <v>73</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1169">
        <f>IF($BC$3="４週",SUM(U119:AV119),IF($BC$3="暦月",SUM(U119:AY119),""))</f>
        <v>0</v>
      </c>
      <c r="BA119" s="1170"/>
      <c r="BB119" s="1171">
        <f>IF($BC$3="４週",AZ119/4,IF($BC$3="暦月",(AZ119/($BC$8/7)),""))</f>
        <v>0</v>
      </c>
      <c r="BC119" s="1170"/>
      <c r="BD119" s="1163"/>
      <c r="BE119" s="1164"/>
      <c r="BF119" s="1164"/>
      <c r="BG119" s="1164"/>
      <c r="BH119" s="1165"/>
    </row>
    <row r="120" spans="2:60" ht="20.25" customHeight="1" x14ac:dyDescent="0.4">
      <c r="B120" s="100"/>
      <c r="C120" s="1138"/>
      <c r="D120" s="1139"/>
      <c r="E120" s="1140"/>
      <c r="F120" s="137"/>
      <c r="G120" s="101"/>
      <c r="H120" s="1214"/>
      <c r="I120" s="1126"/>
      <c r="J120" s="1127"/>
      <c r="K120" s="1127"/>
      <c r="L120" s="1128"/>
      <c r="M120" s="1116"/>
      <c r="N120" s="1117"/>
      <c r="O120" s="1118"/>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1125"/>
      <c r="BA120" s="1113"/>
      <c r="BB120" s="1112"/>
      <c r="BC120" s="1113"/>
      <c r="BD120" s="1157"/>
      <c r="BE120" s="1158"/>
      <c r="BF120" s="1158"/>
      <c r="BG120" s="1158"/>
      <c r="BH120" s="1159"/>
    </row>
    <row r="121" spans="2:60" ht="20.25" customHeight="1" x14ac:dyDescent="0.4">
      <c r="B121" s="96">
        <f>B118+1</f>
        <v>34</v>
      </c>
      <c r="C121" s="1141"/>
      <c r="D121" s="1142"/>
      <c r="E121" s="1143"/>
      <c r="F121" s="95">
        <f>C120</f>
        <v>0</v>
      </c>
      <c r="G121" s="97"/>
      <c r="H121" s="1151"/>
      <c r="I121" s="1129"/>
      <c r="J121" s="1130"/>
      <c r="K121" s="1130"/>
      <c r="L121" s="1131"/>
      <c r="M121" s="1119"/>
      <c r="N121" s="1120"/>
      <c r="O121" s="1121"/>
      <c r="P121" s="20" t="s">
        <v>72</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1166">
        <f>IF($BC$3="４週",SUM(U121:AV121),IF($BC$3="暦月",SUM(U121:AY121),""))</f>
        <v>0</v>
      </c>
      <c r="BA121" s="1167"/>
      <c r="BB121" s="1168">
        <f>IF($BC$3="４週",AZ121/4,IF($BC$3="暦月",(AZ121/($BC$8/7)),""))</f>
        <v>0</v>
      </c>
      <c r="BC121" s="1167"/>
      <c r="BD121" s="1160"/>
      <c r="BE121" s="1161"/>
      <c r="BF121" s="1161"/>
      <c r="BG121" s="1161"/>
      <c r="BH121" s="1162"/>
    </row>
    <row r="122" spans="2:60" ht="20.25" customHeight="1" x14ac:dyDescent="0.4">
      <c r="B122" s="98"/>
      <c r="C122" s="1144"/>
      <c r="D122" s="1145"/>
      <c r="E122" s="1146"/>
      <c r="F122" s="136"/>
      <c r="G122" s="99">
        <f>C120</f>
        <v>0</v>
      </c>
      <c r="H122" s="1156"/>
      <c r="I122" s="1132"/>
      <c r="J122" s="1133"/>
      <c r="K122" s="1133"/>
      <c r="L122" s="1134"/>
      <c r="M122" s="1122"/>
      <c r="N122" s="1123"/>
      <c r="O122" s="1124"/>
      <c r="P122" s="155" t="s">
        <v>73</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1169">
        <f>IF($BC$3="４週",SUM(U122:AV122),IF($BC$3="暦月",SUM(U122:AY122),""))</f>
        <v>0</v>
      </c>
      <c r="BA122" s="1170"/>
      <c r="BB122" s="1171">
        <f>IF($BC$3="４週",AZ122/4,IF($BC$3="暦月",(AZ122/($BC$8/7)),""))</f>
        <v>0</v>
      </c>
      <c r="BC122" s="1170"/>
      <c r="BD122" s="1163"/>
      <c r="BE122" s="1164"/>
      <c r="BF122" s="1164"/>
      <c r="BG122" s="1164"/>
      <c r="BH122" s="1165"/>
    </row>
    <row r="123" spans="2:60" ht="20.25" customHeight="1" x14ac:dyDescent="0.4">
      <c r="B123" s="100"/>
      <c r="C123" s="1138"/>
      <c r="D123" s="1139"/>
      <c r="E123" s="1140"/>
      <c r="F123" s="137"/>
      <c r="G123" s="101"/>
      <c r="H123" s="1214"/>
      <c r="I123" s="1126"/>
      <c r="J123" s="1127"/>
      <c r="K123" s="1127"/>
      <c r="L123" s="1128"/>
      <c r="M123" s="1116"/>
      <c r="N123" s="1117"/>
      <c r="O123" s="1118"/>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1125"/>
      <c r="BA123" s="1113"/>
      <c r="BB123" s="1112"/>
      <c r="BC123" s="1113"/>
      <c r="BD123" s="1157"/>
      <c r="BE123" s="1158"/>
      <c r="BF123" s="1158"/>
      <c r="BG123" s="1158"/>
      <c r="BH123" s="1159"/>
    </row>
    <row r="124" spans="2:60" ht="20.25" customHeight="1" x14ac:dyDescent="0.4">
      <c r="B124" s="96">
        <f>B121+1</f>
        <v>35</v>
      </c>
      <c r="C124" s="1141"/>
      <c r="D124" s="1142"/>
      <c r="E124" s="1143"/>
      <c r="F124" s="95">
        <f>C123</f>
        <v>0</v>
      </c>
      <c r="G124" s="97"/>
      <c r="H124" s="1151"/>
      <c r="I124" s="1129"/>
      <c r="J124" s="1130"/>
      <c r="K124" s="1130"/>
      <c r="L124" s="1131"/>
      <c r="M124" s="1119"/>
      <c r="N124" s="1120"/>
      <c r="O124" s="1121"/>
      <c r="P124" s="20" t="s">
        <v>72</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1166">
        <f>IF($BC$3="４週",SUM(U124:AV124),IF($BC$3="暦月",SUM(U124:AY124),""))</f>
        <v>0</v>
      </c>
      <c r="BA124" s="1167"/>
      <c r="BB124" s="1168">
        <f>IF($BC$3="４週",AZ124/4,IF($BC$3="暦月",(AZ124/($BC$8/7)),""))</f>
        <v>0</v>
      </c>
      <c r="BC124" s="1167"/>
      <c r="BD124" s="1160"/>
      <c r="BE124" s="1161"/>
      <c r="BF124" s="1161"/>
      <c r="BG124" s="1161"/>
      <c r="BH124" s="1162"/>
    </row>
    <row r="125" spans="2:60" ht="20.25" customHeight="1" x14ac:dyDescent="0.4">
      <c r="B125" s="98"/>
      <c r="C125" s="1144"/>
      <c r="D125" s="1145"/>
      <c r="E125" s="1146"/>
      <c r="F125" s="136"/>
      <c r="G125" s="99">
        <f>C123</f>
        <v>0</v>
      </c>
      <c r="H125" s="1156"/>
      <c r="I125" s="1132"/>
      <c r="J125" s="1133"/>
      <c r="K125" s="1133"/>
      <c r="L125" s="1134"/>
      <c r="M125" s="1122"/>
      <c r="N125" s="1123"/>
      <c r="O125" s="1124"/>
      <c r="P125" s="155" t="s">
        <v>73</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1169">
        <f>IF($BC$3="４週",SUM(U125:AV125),IF($BC$3="暦月",SUM(U125:AY125),""))</f>
        <v>0</v>
      </c>
      <c r="BA125" s="1170"/>
      <c r="BB125" s="1171">
        <f>IF($BC$3="４週",AZ125/4,IF($BC$3="暦月",(AZ125/($BC$8/7)),""))</f>
        <v>0</v>
      </c>
      <c r="BC125" s="1170"/>
      <c r="BD125" s="1163"/>
      <c r="BE125" s="1164"/>
      <c r="BF125" s="1164"/>
      <c r="BG125" s="1164"/>
      <c r="BH125" s="1165"/>
    </row>
    <row r="126" spans="2:60" ht="20.25" customHeight="1" x14ac:dyDescent="0.4">
      <c r="B126" s="100"/>
      <c r="C126" s="1138"/>
      <c r="D126" s="1139"/>
      <c r="E126" s="1140"/>
      <c r="F126" s="137"/>
      <c r="G126" s="101"/>
      <c r="H126" s="1214"/>
      <c r="I126" s="1126"/>
      <c r="J126" s="1127"/>
      <c r="K126" s="1127"/>
      <c r="L126" s="1128"/>
      <c r="M126" s="1116"/>
      <c r="N126" s="1117"/>
      <c r="O126" s="1118"/>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1125"/>
      <c r="BA126" s="1113"/>
      <c r="BB126" s="1112"/>
      <c r="BC126" s="1113"/>
      <c r="BD126" s="1157"/>
      <c r="BE126" s="1158"/>
      <c r="BF126" s="1158"/>
      <c r="BG126" s="1158"/>
      <c r="BH126" s="1159"/>
    </row>
    <row r="127" spans="2:60" ht="20.25" customHeight="1" x14ac:dyDescent="0.4">
      <c r="B127" s="96">
        <f>B124+1</f>
        <v>36</v>
      </c>
      <c r="C127" s="1141"/>
      <c r="D127" s="1142"/>
      <c r="E127" s="1143"/>
      <c r="F127" s="95">
        <f>C126</f>
        <v>0</v>
      </c>
      <c r="G127" s="97"/>
      <c r="H127" s="1151"/>
      <c r="I127" s="1129"/>
      <c r="J127" s="1130"/>
      <c r="K127" s="1130"/>
      <c r="L127" s="1131"/>
      <c r="M127" s="1119"/>
      <c r="N127" s="1120"/>
      <c r="O127" s="1121"/>
      <c r="P127" s="20" t="s">
        <v>72</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1166">
        <f>IF($BC$3="４週",SUM(U127:AV127),IF($BC$3="暦月",SUM(U127:AY127),""))</f>
        <v>0</v>
      </c>
      <c r="BA127" s="1167"/>
      <c r="BB127" s="1168">
        <f>IF($BC$3="４週",AZ127/4,IF($BC$3="暦月",(AZ127/($BC$8/7)),""))</f>
        <v>0</v>
      </c>
      <c r="BC127" s="1167"/>
      <c r="BD127" s="1160"/>
      <c r="BE127" s="1161"/>
      <c r="BF127" s="1161"/>
      <c r="BG127" s="1161"/>
      <c r="BH127" s="1162"/>
    </row>
    <row r="128" spans="2:60" ht="20.25" customHeight="1" x14ac:dyDescent="0.4">
      <c r="B128" s="98"/>
      <c r="C128" s="1144"/>
      <c r="D128" s="1145"/>
      <c r="E128" s="1146"/>
      <c r="F128" s="136"/>
      <c r="G128" s="99">
        <f>C126</f>
        <v>0</v>
      </c>
      <c r="H128" s="1156"/>
      <c r="I128" s="1132"/>
      <c r="J128" s="1133"/>
      <c r="K128" s="1133"/>
      <c r="L128" s="1134"/>
      <c r="M128" s="1122"/>
      <c r="N128" s="1123"/>
      <c r="O128" s="1124"/>
      <c r="P128" s="155" t="s">
        <v>73</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1169">
        <f>IF($BC$3="４週",SUM(U128:AV128),IF($BC$3="暦月",SUM(U128:AY128),""))</f>
        <v>0</v>
      </c>
      <c r="BA128" s="1170"/>
      <c r="BB128" s="1171">
        <f>IF($BC$3="４週",AZ128/4,IF($BC$3="暦月",(AZ128/($BC$8/7)),""))</f>
        <v>0</v>
      </c>
      <c r="BC128" s="1170"/>
      <c r="BD128" s="1163"/>
      <c r="BE128" s="1164"/>
      <c r="BF128" s="1164"/>
      <c r="BG128" s="1164"/>
      <c r="BH128" s="1165"/>
    </row>
    <row r="129" spans="2:60" ht="20.25" customHeight="1" x14ac:dyDescent="0.4">
      <c r="B129" s="100"/>
      <c r="C129" s="1138"/>
      <c r="D129" s="1139"/>
      <c r="E129" s="1140"/>
      <c r="F129" s="137"/>
      <c r="G129" s="101"/>
      <c r="H129" s="1214"/>
      <c r="I129" s="1126"/>
      <c r="J129" s="1127"/>
      <c r="K129" s="1127"/>
      <c r="L129" s="1128"/>
      <c r="M129" s="1116"/>
      <c r="N129" s="1117"/>
      <c r="O129" s="1118"/>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1125"/>
      <c r="BA129" s="1113"/>
      <c r="BB129" s="1112"/>
      <c r="BC129" s="1113"/>
      <c r="BD129" s="1157"/>
      <c r="BE129" s="1158"/>
      <c r="BF129" s="1158"/>
      <c r="BG129" s="1158"/>
      <c r="BH129" s="1159"/>
    </row>
    <row r="130" spans="2:60" ht="20.25" customHeight="1" x14ac:dyDescent="0.4">
      <c r="B130" s="96">
        <f>B127+1</f>
        <v>37</v>
      </c>
      <c r="C130" s="1141"/>
      <c r="D130" s="1142"/>
      <c r="E130" s="1143"/>
      <c r="F130" s="95">
        <f>C129</f>
        <v>0</v>
      </c>
      <c r="G130" s="97"/>
      <c r="H130" s="1151"/>
      <c r="I130" s="1129"/>
      <c r="J130" s="1130"/>
      <c r="K130" s="1130"/>
      <c r="L130" s="1131"/>
      <c r="M130" s="1119"/>
      <c r="N130" s="1120"/>
      <c r="O130" s="1121"/>
      <c r="P130" s="20" t="s">
        <v>72</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1166">
        <f>IF($BC$3="４週",SUM(U130:AV130),IF($BC$3="暦月",SUM(U130:AY130),""))</f>
        <v>0</v>
      </c>
      <c r="BA130" s="1167"/>
      <c r="BB130" s="1168">
        <f>IF($BC$3="４週",AZ130/4,IF($BC$3="暦月",(AZ130/($BC$8/7)),""))</f>
        <v>0</v>
      </c>
      <c r="BC130" s="1167"/>
      <c r="BD130" s="1160"/>
      <c r="BE130" s="1161"/>
      <c r="BF130" s="1161"/>
      <c r="BG130" s="1161"/>
      <c r="BH130" s="1162"/>
    </row>
    <row r="131" spans="2:60" ht="20.25" customHeight="1" x14ac:dyDescent="0.4">
      <c r="B131" s="98"/>
      <c r="C131" s="1144"/>
      <c r="D131" s="1145"/>
      <c r="E131" s="1146"/>
      <c r="F131" s="136"/>
      <c r="G131" s="99">
        <f>C129</f>
        <v>0</v>
      </c>
      <c r="H131" s="1156"/>
      <c r="I131" s="1132"/>
      <c r="J131" s="1133"/>
      <c r="K131" s="1133"/>
      <c r="L131" s="1134"/>
      <c r="M131" s="1122"/>
      <c r="N131" s="1123"/>
      <c r="O131" s="1124"/>
      <c r="P131" s="155" t="s">
        <v>73</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1169">
        <f>IF($BC$3="４週",SUM(U131:AV131),IF($BC$3="暦月",SUM(U131:AY131),""))</f>
        <v>0</v>
      </c>
      <c r="BA131" s="1170"/>
      <c r="BB131" s="1171">
        <f>IF($BC$3="４週",AZ131/4,IF($BC$3="暦月",(AZ131/($BC$8/7)),""))</f>
        <v>0</v>
      </c>
      <c r="BC131" s="1170"/>
      <c r="BD131" s="1163"/>
      <c r="BE131" s="1164"/>
      <c r="BF131" s="1164"/>
      <c r="BG131" s="1164"/>
      <c r="BH131" s="1165"/>
    </row>
    <row r="132" spans="2:60" ht="20.25" customHeight="1" x14ac:dyDescent="0.4">
      <c r="B132" s="100"/>
      <c r="C132" s="1138"/>
      <c r="D132" s="1139"/>
      <c r="E132" s="1140"/>
      <c r="F132" s="137"/>
      <c r="G132" s="101"/>
      <c r="H132" s="1214"/>
      <c r="I132" s="1126"/>
      <c r="J132" s="1127"/>
      <c r="K132" s="1127"/>
      <c r="L132" s="1128"/>
      <c r="M132" s="1116"/>
      <c r="N132" s="1117"/>
      <c r="O132" s="1118"/>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1125"/>
      <c r="BA132" s="1113"/>
      <c r="BB132" s="1112"/>
      <c r="BC132" s="1113"/>
      <c r="BD132" s="1157"/>
      <c r="BE132" s="1158"/>
      <c r="BF132" s="1158"/>
      <c r="BG132" s="1158"/>
      <c r="BH132" s="1159"/>
    </row>
    <row r="133" spans="2:60" ht="20.25" customHeight="1" x14ac:dyDescent="0.4">
      <c r="B133" s="96">
        <f>B130+1</f>
        <v>38</v>
      </c>
      <c r="C133" s="1141"/>
      <c r="D133" s="1142"/>
      <c r="E133" s="1143"/>
      <c r="F133" s="95">
        <f>C132</f>
        <v>0</v>
      </c>
      <c r="G133" s="97"/>
      <c r="H133" s="1151"/>
      <c r="I133" s="1129"/>
      <c r="J133" s="1130"/>
      <c r="K133" s="1130"/>
      <c r="L133" s="1131"/>
      <c r="M133" s="1119"/>
      <c r="N133" s="1120"/>
      <c r="O133" s="1121"/>
      <c r="P133" s="20" t="s">
        <v>72</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1166">
        <f>IF($BC$3="４週",SUM(U133:AV133),IF($BC$3="暦月",SUM(U133:AY133),""))</f>
        <v>0</v>
      </c>
      <c r="BA133" s="1167"/>
      <c r="BB133" s="1168">
        <f>IF($BC$3="４週",AZ133/4,IF($BC$3="暦月",(AZ133/($BC$8/7)),""))</f>
        <v>0</v>
      </c>
      <c r="BC133" s="1167"/>
      <c r="BD133" s="1160"/>
      <c r="BE133" s="1161"/>
      <c r="BF133" s="1161"/>
      <c r="BG133" s="1161"/>
      <c r="BH133" s="1162"/>
    </row>
    <row r="134" spans="2:60" ht="20.25" customHeight="1" x14ac:dyDescent="0.4">
      <c r="B134" s="98"/>
      <c r="C134" s="1144"/>
      <c r="D134" s="1145"/>
      <c r="E134" s="1146"/>
      <c r="F134" s="136"/>
      <c r="G134" s="99">
        <f>C132</f>
        <v>0</v>
      </c>
      <c r="H134" s="1156"/>
      <c r="I134" s="1132"/>
      <c r="J134" s="1133"/>
      <c r="K134" s="1133"/>
      <c r="L134" s="1134"/>
      <c r="M134" s="1122"/>
      <c r="N134" s="1123"/>
      <c r="O134" s="1124"/>
      <c r="P134" s="155" t="s">
        <v>73</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1169">
        <f>IF($BC$3="４週",SUM(U134:AV134),IF($BC$3="暦月",SUM(U134:AY134),""))</f>
        <v>0</v>
      </c>
      <c r="BA134" s="1170"/>
      <c r="BB134" s="1171">
        <f>IF($BC$3="４週",AZ134/4,IF($BC$3="暦月",(AZ134/($BC$8/7)),""))</f>
        <v>0</v>
      </c>
      <c r="BC134" s="1170"/>
      <c r="BD134" s="1163"/>
      <c r="BE134" s="1164"/>
      <c r="BF134" s="1164"/>
      <c r="BG134" s="1164"/>
      <c r="BH134" s="1165"/>
    </row>
    <row r="135" spans="2:60" ht="20.25" customHeight="1" x14ac:dyDescent="0.4">
      <c r="B135" s="100"/>
      <c r="C135" s="1138"/>
      <c r="D135" s="1139"/>
      <c r="E135" s="1140"/>
      <c r="F135" s="137"/>
      <c r="G135" s="101"/>
      <c r="H135" s="1214"/>
      <c r="I135" s="1126"/>
      <c r="J135" s="1127"/>
      <c r="K135" s="1127"/>
      <c r="L135" s="1128"/>
      <c r="M135" s="1116"/>
      <c r="N135" s="1117"/>
      <c r="O135" s="1118"/>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1125"/>
      <c r="BA135" s="1113"/>
      <c r="BB135" s="1112"/>
      <c r="BC135" s="1113"/>
      <c r="BD135" s="1157"/>
      <c r="BE135" s="1158"/>
      <c r="BF135" s="1158"/>
      <c r="BG135" s="1158"/>
      <c r="BH135" s="1159"/>
    </row>
    <row r="136" spans="2:60" ht="20.25" customHeight="1" x14ac:dyDescent="0.4">
      <c r="B136" s="96">
        <f>B133+1</f>
        <v>39</v>
      </c>
      <c r="C136" s="1141"/>
      <c r="D136" s="1142"/>
      <c r="E136" s="1143"/>
      <c r="F136" s="95">
        <f>C135</f>
        <v>0</v>
      </c>
      <c r="G136" s="97"/>
      <c r="H136" s="1151"/>
      <c r="I136" s="1129"/>
      <c r="J136" s="1130"/>
      <c r="K136" s="1130"/>
      <c r="L136" s="1131"/>
      <c r="M136" s="1119"/>
      <c r="N136" s="1120"/>
      <c r="O136" s="1121"/>
      <c r="P136" s="20" t="s">
        <v>72</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1166">
        <f>IF($BC$3="４週",SUM(U136:AV136),IF($BC$3="暦月",SUM(U136:AY136),""))</f>
        <v>0</v>
      </c>
      <c r="BA136" s="1167"/>
      <c r="BB136" s="1168">
        <f>IF($BC$3="４週",AZ136/4,IF($BC$3="暦月",(AZ136/($BC$8/7)),""))</f>
        <v>0</v>
      </c>
      <c r="BC136" s="1167"/>
      <c r="BD136" s="1160"/>
      <c r="BE136" s="1161"/>
      <c r="BF136" s="1161"/>
      <c r="BG136" s="1161"/>
      <c r="BH136" s="1162"/>
    </row>
    <row r="137" spans="2:60" ht="20.25" customHeight="1" x14ac:dyDescent="0.4">
      <c r="B137" s="98"/>
      <c r="C137" s="1144"/>
      <c r="D137" s="1145"/>
      <c r="E137" s="1146"/>
      <c r="F137" s="136"/>
      <c r="G137" s="99">
        <f>C135</f>
        <v>0</v>
      </c>
      <c r="H137" s="1156"/>
      <c r="I137" s="1132"/>
      <c r="J137" s="1133"/>
      <c r="K137" s="1133"/>
      <c r="L137" s="1134"/>
      <c r="M137" s="1122"/>
      <c r="N137" s="1123"/>
      <c r="O137" s="1124"/>
      <c r="P137" s="155" t="s">
        <v>73</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1169">
        <f>IF($BC$3="４週",SUM(U137:AV137),IF($BC$3="暦月",SUM(U137:AY137),""))</f>
        <v>0</v>
      </c>
      <c r="BA137" s="1170"/>
      <c r="BB137" s="1171">
        <f>IF($BC$3="４週",AZ137/4,IF($BC$3="暦月",(AZ137/($BC$8/7)),""))</f>
        <v>0</v>
      </c>
      <c r="BC137" s="1170"/>
      <c r="BD137" s="1163"/>
      <c r="BE137" s="1164"/>
      <c r="BF137" s="1164"/>
      <c r="BG137" s="1164"/>
      <c r="BH137" s="1165"/>
    </row>
    <row r="138" spans="2:60" ht="20.25" customHeight="1" x14ac:dyDescent="0.4">
      <c r="B138" s="100"/>
      <c r="C138" s="1138"/>
      <c r="D138" s="1139"/>
      <c r="E138" s="1140"/>
      <c r="F138" s="137"/>
      <c r="G138" s="101"/>
      <c r="H138" s="1214"/>
      <c r="I138" s="1126"/>
      <c r="J138" s="1127"/>
      <c r="K138" s="1127"/>
      <c r="L138" s="1128"/>
      <c r="M138" s="1116"/>
      <c r="N138" s="1117"/>
      <c r="O138" s="1118"/>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1125"/>
      <c r="BA138" s="1113"/>
      <c r="BB138" s="1112"/>
      <c r="BC138" s="1113"/>
      <c r="BD138" s="1157"/>
      <c r="BE138" s="1158"/>
      <c r="BF138" s="1158"/>
      <c r="BG138" s="1158"/>
      <c r="BH138" s="1159"/>
    </row>
    <row r="139" spans="2:60" ht="20.25" customHeight="1" x14ac:dyDescent="0.4">
      <c r="B139" s="96">
        <f>B136+1</f>
        <v>40</v>
      </c>
      <c r="C139" s="1141"/>
      <c r="D139" s="1142"/>
      <c r="E139" s="1143"/>
      <c r="F139" s="95">
        <f>C138</f>
        <v>0</v>
      </c>
      <c r="G139" s="97"/>
      <c r="H139" s="1151"/>
      <c r="I139" s="1129"/>
      <c r="J139" s="1130"/>
      <c r="K139" s="1130"/>
      <c r="L139" s="1131"/>
      <c r="M139" s="1119"/>
      <c r="N139" s="1120"/>
      <c r="O139" s="1121"/>
      <c r="P139" s="20" t="s">
        <v>72</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1166">
        <f>IF($BC$3="４週",SUM(U139:AV139),IF($BC$3="暦月",SUM(U139:AY139),""))</f>
        <v>0</v>
      </c>
      <c r="BA139" s="1167"/>
      <c r="BB139" s="1168">
        <f>IF($BC$3="４週",AZ139/4,IF($BC$3="暦月",(AZ139/($BC$8/7)),""))</f>
        <v>0</v>
      </c>
      <c r="BC139" s="1167"/>
      <c r="BD139" s="1160"/>
      <c r="BE139" s="1161"/>
      <c r="BF139" s="1161"/>
      <c r="BG139" s="1161"/>
      <c r="BH139" s="1162"/>
    </row>
    <row r="140" spans="2:60" ht="20.25" customHeight="1" x14ac:dyDescent="0.4">
      <c r="B140" s="98"/>
      <c r="C140" s="1144"/>
      <c r="D140" s="1145"/>
      <c r="E140" s="1146"/>
      <c r="F140" s="136"/>
      <c r="G140" s="99">
        <f>C138</f>
        <v>0</v>
      </c>
      <c r="H140" s="1156"/>
      <c r="I140" s="1132"/>
      <c r="J140" s="1133"/>
      <c r="K140" s="1133"/>
      <c r="L140" s="1134"/>
      <c r="M140" s="1122"/>
      <c r="N140" s="1123"/>
      <c r="O140" s="1124"/>
      <c r="P140" s="155" t="s">
        <v>73</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1169">
        <f>IF($BC$3="４週",SUM(U140:AV140),IF($BC$3="暦月",SUM(U140:AY140),""))</f>
        <v>0</v>
      </c>
      <c r="BA140" s="1170"/>
      <c r="BB140" s="1171">
        <f>IF($BC$3="４週",AZ140/4,IF($BC$3="暦月",(AZ140/($BC$8/7)),""))</f>
        <v>0</v>
      </c>
      <c r="BC140" s="1170"/>
      <c r="BD140" s="1163"/>
      <c r="BE140" s="1164"/>
      <c r="BF140" s="1164"/>
      <c r="BG140" s="1164"/>
      <c r="BH140" s="1165"/>
    </row>
    <row r="141" spans="2:60" ht="20.25" customHeight="1" x14ac:dyDescent="0.4">
      <c r="B141" s="100"/>
      <c r="C141" s="1138"/>
      <c r="D141" s="1139"/>
      <c r="E141" s="1140"/>
      <c r="F141" s="137"/>
      <c r="G141" s="101"/>
      <c r="H141" s="1214"/>
      <c r="I141" s="1126"/>
      <c r="J141" s="1127"/>
      <c r="K141" s="1127"/>
      <c r="L141" s="1128"/>
      <c r="M141" s="1116"/>
      <c r="N141" s="1117"/>
      <c r="O141" s="1118"/>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1125"/>
      <c r="BA141" s="1113"/>
      <c r="BB141" s="1112"/>
      <c r="BC141" s="1113"/>
      <c r="BD141" s="1157"/>
      <c r="BE141" s="1158"/>
      <c r="BF141" s="1158"/>
      <c r="BG141" s="1158"/>
      <c r="BH141" s="1159"/>
    </row>
    <row r="142" spans="2:60" ht="20.25" customHeight="1" x14ac:dyDescent="0.4">
      <c r="B142" s="96">
        <f>B139+1</f>
        <v>41</v>
      </c>
      <c r="C142" s="1141"/>
      <c r="D142" s="1142"/>
      <c r="E142" s="1143"/>
      <c r="F142" s="95">
        <f>C141</f>
        <v>0</v>
      </c>
      <c r="G142" s="97"/>
      <c r="H142" s="1151"/>
      <c r="I142" s="1129"/>
      <c r="J142" s="1130"/>
      <c r="K142" s="1130"/>
      <c r="L142" s="1131"/>
      <c r="M142" s="1119"/>
      <c r="N142" s="1120"/>
      <c r="O142" s="1121"/>
      <c r="P142" s="20" t="s">
        <v>72</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1166">
        <f>IF($BC$3="４週",SUM(U142:AV142),IF($BC$3="暦月",SUM(U142:AY142),""))</f>
        <v>0</v>
      </c>
      <c r="BA142" s="1167"/>
      <c r="BB142" s="1168">
        <f>IF($BC$3="４週",AZ142/4,IF($BC$3="暦月",(AZ142/($BC$8/7)),""))</f>
        <v>0</v>
      </c>
      <c r="BC142" s="1167"/>
      <c r="BD142" s="1160"/>
      <c r="BE142" s="1161"/>
      <c r="BF142" s="1161"/>
      <c r="BG142" s="1161"/>
      <c r="BH142" s="1162"/>
    </row>
    <row r="143" spans="2:60" ht="20.25" customHeight="1" x14ac:dyDescent="0.4">
      <c r="B143" s="98"/>
      <c r="C143" s="1144"/>
      <c r="D143" s="1145"/>
      <c r="E143" s="1146"/>
      <c r="F143" s="136"/>
      <c r="G143" s="99">
        <f>C141</f>
        <v>0</v>
      </c>
      <c r="H143" s="1156"/>
      <c r="I143" s="1132"/>
      <c r="J143" s="1133"/>
      <c r="K143" s="1133"/>
      <c r="L143" s="1134"/>
      <c r="M143" s="1122"/>
      <c r="N143" s="1123"/>
      <c r="O143" s="1124"/>
      <c r="P143" s="155" t="s">
        <v>73</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1169">
        <f>IF($BC$3="４週",SUM(U143:AV143),IF($BC$3="暦月",SUM(U143:AY143),""))</f>
        <v>0</v>
      </c>
      <c r="BA143" s="1170"/>
      <c r="BB143" s="1171">
        <f>IF($BC$3="４週",AZ143/4,IF($BC$3="暦月",(AZ143/($BC$8/7)),""))</f>
        <v>0</v>
      </c>
      <c r="BC143" s="1170"/>
      <c r="BD143" s="1163"/>
      <c r="BE143" s="1164"/>
      <c r="BF143" s="1164"/>
      <c r="BG143" s="1164"/>
      <c r="BH143" s="1165"/>
    </row>
    <row r="144" spans="2:60" ht="20.25" customHeight="1" x14ac:dyDescent="0.4">
      <c r="B144" s="100"/>
      <c r="C144" s="1138"/>
      <c r="D144" s="1139"/>
      <c r="E144" s="1140"/>
      <c r="F144" s="137"/>
      <c r="G144" s="101"/>
      <c r="H144" s="1214"/>
      <c r="I144" s="1126"/>
      <c r="J144" s="1127"/>
      <c r="K144" s="1127"/>
      <c r="L144" s="1128"/>
      <c r="M144" s="1116"/>
      <c r="N144" s="1117"/>
      <c r="O144" s="1118"/>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1125"/>
      <c r="BA144" s="1113"/>
      <c r="BB144" s="1112"/>
      <c r="BC144" s="1113"/>
      <c r="BD144" s="1157"/>
      <c r="BE144" s="1158"/>
      <c r="BF144" s="1158"/>
      <c r="BG144" s="1158"/>
      <c r="BH144" s="1159"/>
    </row>
    <row r="145" spans="2:60" ht="20.25" customHeight="1" x14ac:dyDescent="0.4">
      <c r="B145" s="96">
        <f>B142+1</f>
        <v>42</v>
      </c>
      <c r="C145" s="1141"/>
      <c r="D145" s="1142"/>
      <c r="E145" s="1143"/>
      <c r="F145" s="95">
        <f>C144</f>
        <v>0</v>
      </c>
      <c r="G145" s="97"/>
      <c r="H145" s="1151"/>
      <c r="I145" s="1129"/>
      <c r="J145" s="1130"/>
      <c r="K145" s="1130"/>
      <c r="L145" s="1131"/>
      <c r="M145" s="1119"/>
      <c r="N145" s="1120"/>
      <c r="O145" s="1121"/>
      <c r="P145" s="20" t="s">
        <v>72</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1166">
        <f>IF($BC$3="４週",SUM(U145:AV145),IF($BC$3="暦月",SUM(U145:AY145),""))</f>
        <v>0</v>
      </c>
      <c r="BA145" s="1167"/>
      <c r="BB145" s="1168">
        <f>IF($BC$3="４週",AZ145/4,IF($BC$3="暦月",(AZ145/($BC$8/7)),""))</f>
        <v>0</v>
      </c>
      <c r="BC145" s="1167"/>
      <c r="BD145" s="1160"/>
      <c r="BE145" s="1161"/>
      <c r="BF145" s="1161"/>
      <c r="BG145" s="1161"/>
      <c r="BH145" s="1162"/>
    </row>
    <row r="146" spans="2:60" ht="20.25" customHeight="1" x14ac:dyDescent="0.4">
      <c r="B146" s="98"/>
      <c r="C146" s="1144"/>
      <c r="D146" s="1145"/>
      <c r="E146" s="1146"/>
      <c r="F146" s="136"/>
      <c r="G146" s="99">
        <f>C144</f>
        <v>0</v>
      </c>
      <c r="H146" s="1156"/>
      <c r="I146" s="1132"/>
      <c r="J146" s="1133"/>
      <c r="K146" s="1133"/>
      <c r="L146" s="1134"/>
      <c r="M146" s="1122"/>
      <c r="N146" s="1123"/>
      <c r="O146" s="1124"/>
      <c r="P146" s="155" t="s">
        <v>73</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1169">
        <f>IF($BC$3="４週",SUM(U146:AV146),IF($BC$3="暦月",SUM(U146:AY146),""))</f>
        <v>0</v>
      </c>
      <c r="BA146" s="1170"/>
      <c r="BB146" s="1171">
        <f>IF($BC$3="４週",AZ146/4,IF($BC$3="暦月",(AZ146/($BC$8/7)),""))</f>
        <v>0</v>
      </c>
      <c r="BC146" s="1170"/>
      <c r="BD146" s="1163"/>
      <c r="BE146" s="1164"/>
      <c r="BF146" s="1164"/>
      <c r="BG146" s="1164"/>
      <c r="BH146" s="1165"/>
    </row>
    <row r="147" spans="2:60" ht="20.25" customHeight="1" x14ac:dyDescent="0.4">
      <c r="B147" s="100"/>
      <c r="C147" s="1138"/>
      <c r="D147" s="1139"/>
      <c r="E147" s="1140"/>
      <c r="F147" s="137"/>
      <c r="G147" s="101"/>
      <c r="H147" s="1214"/>
      <c r="I147" s="1126"/>
      <c r="J147" s="1127"/>
      <c r="K147" s="1127"/>
      <c r="L147" s="1128"/>
      <c r="M147" s="1116"/>
      <c r="N147" s="1117"/>
      <c r="O147" s="1118"/>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1125"/>
      <c r="BA147" s="1113"/>
      <c r="BB147" s="1112"/>
      <c r="BC147" s="1113"/>
      <c r="BD147" s="1157"/>
      <c r="BE147" s="1158"/>
      <c r="BF147" s="1158"/>
      <c r="BG147" s="1158"/>
      <c r="BH147" s="1159"/>
    </row>
    <row r="148" spans="2:60" ht="20.25" customHeight="1" x14ac:dyDescent="0.4">
      <c r="B148" s="96">
        <f>B145+1</f>
        <v>43</v>
      </c>
      <c r="C148" s="1141"/>
      <c r="D148" s="1142"/>
      <c r="E148" s="1143"/>
      <c r="F148" s="95">
        <f>C147</f>
        <v>0</v>
      </c>
      <c r="G148" s="97"/>
      <c r="H148" s="1151"/>
      <c r="I148" s="1129"/>
      <c r="J148" s="1130"/>
      <c r="K148" s="1130"/>
      <c r="L148" s="1131"/>
      <c r="M148" s="1119"/>
      <c r="N148" s="1120"/>
      <c r="O148" s="1121"/>
      <c r="P148" s="20" t="s">
        <v>72</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1166">
        <f>IF($BC$3="４週",SUM(U148:AV148),IF($BC$3="暦月",SUM(U148:AY148),""))</f>
        <v>0</v>
      </c>
      <c r="BA148" s="1167"/>
      <c r="BB148" s="1168">
        <f>IF($BC$3="４週",AZ148/4,IF($BC$3="暦月",(AZ148/($BC$8/7)),""))</f>
        <v>0</v>
      </c>
      <c r="BC148" s="1167"/>
      <c r="BD148" s="1160"/>
      <c r="BE148" s="1161"/>
      <c r="BF148" s="1161"/>
      <c r="BG148" s="1161"/>
      <c r="BH148" s="1162"/>
    </row>
    <row r="149" spans="2:60" ht="20.25" customHeight="1" x14ac:dyDescent="0.4">
      <c r="B149" s="98"/>
      <c r="C149" s="1144"/>
      <c r="D149" s="1145"/>
      <c r="E149" s="1146"/>
      <c r="F149" s="136"/>
      <c r="G149" s="99">
        <f>C147</f>
        <v>0</v>
      </c>
      <c r="H149" s="1156"/>
      <c r="I149" s="1132"/>
      <c r="J149" s="1133"/>
      <c r="K149" s="1133"/>
      <c r="L149" s="1134"/>
      <c r="M149" s="1122"/>
      <c r="N149" s="1123"/>
      <c r="O149" s="1124"/>
      <c r="P149" s="155" t="s">
        <v>73</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1169">
        <f>IF($BC$3="４週",SUM(U149:AV149),IF($BC$3="暦月",SUM(U149:AY149),""))</f>
        <v>0</v>
      </c>
      <c r="BA149" s="1170"/>
      <c r="BB149" s="1171">
        <f>IF($BC$3="４週",AZ149/4,IF($BC$3="暦月",(AZ149/($BC$8/7)),""))</f>
        <v>0</v>
      </c>
      <c r="BC149" s="1170"/>
      <c r="BD149" s="1163"/>
      <c r="BE149" s="1164"/>
      <c r="BF149" s="1164"/>
      <c r="BG149" s="1164"/>
      <c r="BH149" s="1165"/>
    </row>
    <row r="150" spans="2:60" ht="20.25" customHeight="1" x14ac:dyDescent="0.4">
      <c r="B150" s="100"/>
      <c r="C150" s="1138"/>
      <c r="D150" s="1139"/>
      <c r="E150" s="1140"/>
      <c r="F150" s="137"/>
      <c r="G150" s="101"/>
      <c r="H150" s="1214"/>
      <c r="I150" s="1126"/>
      <c r="J150" s="1127"/>
      <c r="K150" s="1127"/>
      <c r="L150" s="1128"/>
      <c r="M150" s="1116"/>
      <c r="N150" s="1117"/>
      <c r="O150" s="1118"/>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1125"/>
      <c r="BA150" s="1113"/>
      <c r="BB150" s="1112"/>
      <c r="BC150" s="1113"/>
      <c r="BD150" s="1157"/>
      <c r="BE150" s="1158"/>
      <c r="BF150" s="1158"/>
      <c r="BG150" s="1158"/>
      <c r="BH150" s="1159"/>
    </row>
    <row r="151" spans="2:60" ht="20.25" customHeight="1" x14ac:dyDescent="0.4">
      <c r="B151" s="96">
        <f>B148+1</f>
        <v>44</v>
      </c>
      <c r="C151" s="1141"/>
      <c r="D151" s="1142"/>
      <c r="E151" s="1143"/>
      <c r="F151" s="95">
        <f>C150</f>
        <v>0</v>
      </c>
      <c r="G151" s="97"/>
      <c r="H151" s="1151"/>
      <c r="I151" s="1129"/>
      <c r="J151" s="1130"/>
      <c r="K151" s="1130"/>
      <c r="L151" s="1131"/>
      <c r="M151" s="1119"/>
      <c r="N151" s="1120"/>
      <c r="O151" s="1121"/>
      <c r="P151" s="20" t="s">
        <v>72</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1166">
        <f>IF($BC$3="４週",SUM(U151:AV151),IF($BC$3="暦月",SUM(U151:AY151),""))</f>
        <v>0</v>
      </c>
      <c r="BA151" s="1167"/>
      <c r="BB151" s="1168">
        <f>IF($BC$3="４週",AZ151/4,IF($BC$3="暦月",(AZ151/($BC$8/7)),""))</f>
        <v>0</v>
      </c>
      <c r="BC151" s="1167"/>
      <c r="BD151" s="1160"/>
      <c r="BE151" s="1161"/>
      <c r="BF151" s="1161"/>
      <c r="BG151" s="1161"/>
      <c r="BH151" s="1162"/>
    </row>
    <row r="152" spans="2:60" ht="20.25" customHeight="1" x14ac:dyDescent="0.4">
      <c r="B152" s="98"/>
      <c r="C152" s="1144"/>
      <c r="D152" s="1145"/>
      <c r="E152" s="1146"/>
      <c r="F152" s="136"/>
      <c r="G152" s="99">
        <f>C150</f>
        <v>0</v>
      </c>
      <c r="H152" s="1156"/>
      <c r="I152" s="1132"/>
      <c r="J152" s="1133"/>
      <c r="K152" s="1133"/>
      <c r="L152" s="1134"/>
      <c r="M152" s="1122"/>
      <c r="N152" s="1123"/>
      <c r="O152" s="1124"/>
      <c r="P152" s="155" t="s">
        <v>73</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1169">
        <f>IF($BC$3="４週",SUM(U152:AV152),IF($BC$3="暦月",SUM(U152:AY152),""))</f>
        <v>0</v>
      </c>
      <c r="BA152" s="1170"/>
      <c r="BB152" s="1171">
        <f>IF($BC$3="４週",AZ152/4,IF($BC$3="暦月",(AZ152/($BC$8/7)),""))</f>
        <v>0</v>
      </c>
      <c r="BC152" s="1170"/>
      <c r="BD152" s="1163"/>
      <c r="BE152" s="1164"/>
      <c r="BF152" s="1164"/>
      <c r="BG152" s="1164"/>
      <c r="BH152" s="1165"/>
    </row>
    <row r="153" spans="2:60" ht="20.25" customHeight="1" x14ac:dyDescent="0.4">
      <c r="B153" s="100"/>
      <c r="C153" s="1138"/>
      <c r="D153" s="1139"/>
      <c r="E153" s="1140"/>
      <c r="F153" s="137"/>
      <c r="G153" s="101"/>
      <c r="H153" s="1214"/>
      <c r="I153" s="1126"/>
      <c r="J153" s="1127"/>
      <c r="K153" s="1127"/>
      <c r="L153" s="1128"/>
      <c r="M153" s="1116"/>
      <c r="N153" s="1117"/>
      <c r="O153" s="1118"/>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1125"/>
      <c r="BA153" s="1113"/>
      <c r="BB153" s="1112"/>
      <c r="BC153" s="1113"/>
      <c r="BD153" s="1157"/>
      <c r="BE153" s="1158"/>
      <c r="BF153" s="1158"/>
      <c r="BG153" s="1158"/>
      <c r="BH153" s="1159"/>
    </row>
    <row r="154" spans="2:60" ht="20.25" customHeight="1" x14ac:dyDescent="0.4">
      <c r="B154" s="96">
        <f>B151+1</f>
        <v>45</v>
      </c>
      <c r="C154" s="1141"/>
      <c r="D154" s="1142"/>
      <c r="E154" s="1143"/>
      <c r="F154" s="95">
        <f>C153</f>
        <v>0</v>
      </c>
      <c r="G154" s="97"/>
      <c r="H154" s="1151"/>
      <c r="I154" s="1129"/>
      <c r="J154" s="1130"/>
      <c r="K154" s="1130"/>
      <c r="L154" s="1131"/>
      <c r="M154" s="1119"/>
      <c r="N154" s="1120"/>
      <c r="O154" s="1121"/>
      <c r="P154" s="20" t="s">
        <v>72</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1166">
        <f>IF($BC$3="４週",SUM(U154:AV154),IF($BC$3="暦月",SUM(U154:AY154),""))</f>
        <v>0</v>
      </c>
      <c r="BA154" s="1167"/>
      <c r="BB154" s="1168">
        <f>IF($BC$3="４週",AZ154/4,IF($BC$3="暦月",(AZ154/($BC$8/7)),""))</f>
        <v>0</v>
      </c>
      <c r="BC154" s="1167"/>
      <c r="BD154" s="1160"/>
      <c r="BE154" s="1161"/>
      <c r="BF154" s="1161"/>
      <c r="BG154" s="1161"/>
      <c r="BH154" s="1162"/>
    </row>
    <row r="155" spans="2:60" ht="20.25" customHeight="1" x14ac:dyDescent="0.4">
      <c r="B155" s="98"/>
      <c r="C155" s="1144"/>
      <c r="D155" s="1145"/>
      <c r="E155" s="1146"/>
      <c r="F155" s="136"/>
      <c r="G155" s="99">
        <f>C153</f>
        <v>0</v>
      </c>
      <c r="H155" s="1156"/>
      <c r="I155" s="1132"/>
      <c r="J155" s="1133"/>
      <c r="K155" s="1133"/>
      <c r="L155" s="1134"/>
      <c r="M155" s="1122"/>
      <c r="N155" s="1123"/>
      <c r="O155" s="1124"/>
      <c r="P155" s="155" t="s">
        <v>73</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1169">
        <f>IF($BC$3="４週",SUM(U155:AV155),IF($BC$3="暦月",SUM(U155:AY155),""))</f>
        <v>0</v>
      </c>
      <c r="BA155" s="1170"/>
      <c r="BB155" s="1171">
        <f>IF($BC$3="４週",AZ155/4,IF($BC$3="暦月",(AZ155/($BC$8/7)),""))</f>
        <v>0</v>
      </c>
      <c r="BC155" s="1170"/>
      <c r="BD155" s="1163"/>
      <c r="BE155" s="1164"/>
      <c r="BF155" s="1164"/>
      <c r="BG155" s="1164"/>
      <c r="BH155" s="1165"/>
    </row>
    <row r="156" spans="2:60" ht="20.25" customHeight="1" x14ac:dyDescent="0.4">
      <c r="B156" s="100"/>
      <c r="C156" s="1138"/>
      <c r="D156" s="1139"/>
      <c r="E156" s="1140"/>
      <c r="F156" s="137"/>
      <c r="G156" s="101"/>
      <c r="H156" s="1214"/>
      <c r="I156" s="1126"/>
      <c r="J156" s="1127"/>
      <c r="K156" s="1127"/>
      <c r="L156" s="1128"/>
      <c r="M156" s="1116"/>
      <c r="N156" s="1117"/>
      <c r="O156" s="1118"/>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1125"/>
      <c r="BA156" s="1113"/>
      <c r="BB156" s="1112"/>
      <c r="BC156" s="1113"/>
      <c r="BD156" s="1157"/>
      <c r="BE156" s="1158"/>
      <c r="BF156" s="1158"/>
      <c r="BG156" s="1158"/>
      <c r="BH156" s="1159"/>
    </row>
    <row r="157" spans="2:60" ht="20.25" customHeight="1" x14ac:dyDescent="0.4">
      <c r="B157" s="96">
        <f>B154+1</f>
        <v>46</v>
      </c>
      <c r="C157" s="1141"/>
      <c r="D157" s="1142"/>
      <c r="E157" s="1143"/>
      <c r="F157" s="95">
        <f>C156</f>
        <v>0</v>
      </c>
      <c r="G157" s="97"/>
      <c r="H157" s="1151"/>
      <c r="I157" s="1129"/>
      <c r="J157" s="1130"/>
      <c r="K157" s="1130"/>
      <c r="L157" s="1131"/>
      <c r="M157" s="1119"/>
      <c r="N157" s="1120"/>
      <c r="O157" s="1121"/>
      <c r="P157" s="20" t="s">
        <v>72</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1166">
        <f>IF($BC$3="４週",SUM(U157:AV157),IF($BC$3="暦月",SUM(U157:AY157),""))</f>
        <v>0</v>
      </c>
      <c r="BA157" s="1167"/>
      <c r="BB157" s="1168">
        <f>IF($BC$3="４週",AZ157/4,IF($BC$3="暦月",(AZ157/($BC$8/7)),""))</f>
        <v>0</v>
      </c>
      <c r="BC157" s="1167"/>
      <c r="BD157" s="1160"/>
      <c r="BE157" s="1161"/>
      <c r="BF157" s="1161"/>
      <c r="BG157" s="1161"/>
      <c r="BH157" s="1162"/>
    </row>
    <row r="158" spans="2:60" ht="20.25" customHeight="1" x14ac:dyDescent="0.4">
      <c r="B158" s="98"/>
      <c r="C158" s="1144"/>
      <c r="D158" s="1145"/>
      <c r="E158" s="1146"/>
      <c r="F158" s="136"/>
      <c r="G158" s="99">
        <f>C156</f>
        <v>0</v>
      </c>
      <c r="H158" s="1156"/>
      <c r="I158" s="1132"/>
      <c r="J158" s="1133"/>
      <c r="K158" s="1133"/>
      <c r="L158" s="1134"/>
      <c r="M158" s="1122"/>
      <c r="N158" s="1123"/>
      <c r="O158" s="1124"/>
      <c r="P158" s="155" t="s">
        <v>73</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1169">
        <f>IF($BC$3="４週",SUM(U158:AV158),IF($BC$3="暦月",SUM(U158:AY158),""))</f>
        <v>0</v>
      </c>
      <c r="BA158" s="1170"/>
      <c r="BB158" s="1171">
        <f>IF($BC$3="４週",AZ158/4,IF($BC$3="暦月",(AZ158/($BC$8/7)),""))</f>
        <v>0</v>
      </c>
      <c r="BC158" s="1170"/>
      <c r="BD158" s="1163"/>
      <c r="BE158" s="1164"/>
      <c r="BF158" s="1164"/>
      <c r="BG158" s="1164"/>
      <c r="BH158" s="1165"/>
    </row>
    <row r="159" spans="2:60" ht="20.25" customHeight="1" x14ac:dyDescent="0.4">
      <c r="B159" s="100"/>
      <c r="C159" s="1138"/>
      <c r="D159" s="1139"/>
      <c r="E159" s="1140"/>
      <c r="F159" s="137"/>
      <c r="G159" s="101"/>
      <c r="H159" s="1214"/>
      <c r="I159" s="1126"/>
      <c r="J159" s="1127"/>
      <c r="K159" s="1127"/>
      <c r="L159" s="1128"/>
      <c r="M159" s="1116"/>
      <c r="N159" s="1117"/>
      <c r="O159" s="1118"/>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1125"/>
      <c r="BA159" s="1113"/>
      <c r="BB159" s="1112"/>
      <c r="BC159" s="1113"/>
      <c r="BD159" s="1157"/>
      <c r="BE159" s="1158"/>
      <c r="BF159" s="1158"/>
      <c r="BG159" s="1158"/>
      <c r="BH159" s="1159"/>
    </row>
    <row r="160" spans="2:60" ht="20.25" customHeight="1" x14ac:dyDescent="0.4">
      <c r="B160" s="96">
        <f>B157+1</f>
        <v>47</v>
      </c>
      <c r="C160" s="1141"/>
      <c r="D160" s="1142"/>
      <c r="E160" s="1143"/>
      <c r="F160" s="95">
        <f>C159</f>
        <v>0</v>
      </c>
      <c r="G160" s="97"/>
      <c r="H160" s="1151"/>
      <c r="I160" s="1129"/>
      <c r="J160" s="1130"/>
      <c r="K160" s="1130"/>
      <c r="L160" s="1131"/>
      <c r="M160" s="1119"/>
      <c r="N160" s="1120"/>
      <c r="O160" s="1121"/>
      <c r="P160" s="20" t="s">
        <v>72</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1166">
        <f>IF($BC$3="４週",SUM(U160:AV160),IF($BC$3="暦月",SUM(U160:AY160),""))</f>
        <v>0</v>
      </c>
      <c r="BA160" s="1167"/>
      <c r="BB160" s="1168">
        <f>IF($BC$3="４週",AZ160/4,IF($BC$3="暦月",(AZ160/($BC$8/7)),""))</f>
        <v>0</v>
      </c>
      <c r="BC160" s="1167"/>
      <c r="BD160" s="1160"/>
      <c r="BE160" s="1161"/>
      <c r="BF160" s="1161"/>
      <c r="BG160" s="1161"/>
      <c r="BH160" s="1162"/>
    </row>
    <row r="161" spans="2:60" ht="20.25" customHeight="1" x14ac:dyDescent="0.4">
      <c r="B161" s="98"/>
      <c r="C161" s="1144"/>
      <c r="D161" s="1145"/>
      <c r="E161" s="1146"/>
      <c r="F161" s="136"/>
      <c r="G161" s="99">
        <f>C159</f>
        <v>0</v>
      </c>
      <c r="H161" s="1156"/>
      <c r="I161" s="1132"/>
      <c r="J161" s="1133"/>
      <c r="K161" s="1133"/>
      <c r="L161" s="1134"/>
      <c r="M161" s="1122"/>
      <c r="N161" s="1123"/>
      <c r="O161" s="1124"/>
      <c r="P161" s="155" t="s">
        <v>73</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1169">
        <f>IF($BC$3="４週",SUM(U161:AV161),IF($BC$3="暦月",SUM(U161:AY161),""))</f>
        <v>0</v>
      </c>
      <c r="BA161" s="1170"/>
      <c r="BB161" s="1171">
        <f>IF($BC$3="４週",AZ161/4,IF($BC$3="暦月",(AZ161/($BC$8/7)),""))</f>
        <v>0</v>
      </c>
      <c r="BC161" s="1170"/>
      <c r="BD161" s="1163"/>
      <c r="BE161" s="1164"/>
      <c r="BF161" s="1164"/>
      <c r="BG161" s="1164"/>
      <c r="BH161" s="1165"/>
    </row>
    <row r="162" spans="2:60" ht="20.25" customHeight="1" x14ac:dyDescent="0.4">
      <c r="B162" s="100"/>
      <c r="C162" s="1138"/>
      <c r="D162" s="1139"/>
      <c r="E162" s="1140"/>
      <c r="F162" s="137"/>
      <c r="G162" s="101"/>
      <c r="H162" s="1214"/>
      <c r="I162" s="1126"/>
      <c r="J162" s="1127"/>
      <c r="K162" s="1127"/>
      <c r="L162" s="1128"/>
      <c r="M162" s="1116"/>
      <c r="N162" s="1117"/>
      <c r="O162" s="1118"/>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1125"/>
      <c r="BA162" s="1113"/>
      <c r="BB162" s="1112"/>
      <c r="BC162" s="1113"/>
      <c r="BD162" s="1157"/>
      <c r="BE162" s="1158"/>
      <c r="BF162" s="1158"/>
      <c r="BG162" s="1158"/>
      <c r="BH162" s="1159"/>
    </row>
    <row r="163" spans="2:60" ht="20.25" customHeight="1" x14ac:dyDescent="0.4">
      <c r="B163" s="96">
        <f>B160+1</f>
        <v>48</v>
      </c>
      <c r="C163" s="1141"/>
      <c r="D163" s="1142"/>
      <c r="E163" s="1143"/>
      <c r="F163" s="95">
        <f>C162</f>
        <v>0</v>
      </c>
      <c r="G163" s="97"/>
      <c r="H163" s="1151"/>
      <c r="I163" s="1129"/>
      <c r="J163" s="1130"/>
      <c r="K163" s="1130"/>
      <c r="L163" s="1131"/>
      <c r="M163" s="1119"/>
      <c r="N163" s="1120"/>
      <c r="O163" s="1121"/>
      <c r="P163" s="20" t="s">
        <v>72</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1166">
        <f>IF($BC$3="４週",SUM(U163:AV163),IF($BC$3="暦月",SUM(U163:AY163),""))</f>
        <v>0</v>
      </c>
      <c r="BA163" s="1167"/>
      <c r="BB163" s="1168">
        <f>IF($BC$3="４週",AZ163/4,IF($BC$3="暦月",(AZ163/($BC$8/7)),""))</f>
        <v>0</v>
      </c>
      <c r="BC163" s="1167"/>
      <c r="BD163" s="1160"/>
      <c r="BE163" s="1161"/>
      <c r="BF163" s="1161"/>
      <c r="BG163" s="1161"/>
      <c r="BH163" s="1162"/>
    </row>
    <row r="164" spans="2:60" ht="20.25" customHeight="1" x14ac:dyDescent="0.4">
      <c r="B164" s="98"/>
      <c r="C164" s="1144"/>
      <c r="D164" s="1145"/>
      <c r="E164" s="1146"/>
      <c r="F164" s="136"/>
      <c r="G164" s="99">
        <f>C162</f>
        <v>0</v>
      </c>
      <c r="H164" s="1156"/>
      <c r="I164" s="1132"/>
      <c r="J164" s="1133"/>
      <c r="K164" s="1133"/>
      <c r="L164" s="1134"/>
      <c r="M164" s="1122"/>
      <c r="N164" s="1123"/>
      <c r="O164" s="1124"/>
      <c r="P164" s="155" t="s">
        <v>73</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1169">
        <f>IF($BC$3="４週",SUM(U164:AV164),IF($BC$3="暦月",SUM(U164:AY164),""))</f>
        <v>0</v>
      </c>
      <c r="BA164" s="1170"/>
      <c r="BB164" s="1171">
        <f>IF($BC$3="４週",AZ164/4,IF($BC$3="暦月",(AZ164/($BC$8/7)),""))</f>
        <v>0</v>
      </c>
      <c r="BC164" s="1170"/>
      <c r="BD164" s="1163"/>
      <c r="BE164" s="1164"/>
      <c r="BF164" s="1164"/>
      <c r="BG164" s="1164"/>
      <c r="BH164" s="1165"/>
    </row>
    <row r="165" spans="2:60" ht="20.25" customHeight="1" x14ac:dyDescent="0.4">
      <c r="B165" s="100"/>
      <c r="C165" s="1138"/>
      <c r="D165" s="1139"/>
      <c r="E165" s="1140"/>
      <c r="F165" s="137"/>
      <c r="G165" s="101"/>
      <c r="H165" s="1214"/>
      <c r="I165" s="1126"/>
      <c r="J165" s="1127"/>
      <c r="K165" s="1127"/>
      <c r="L165" s="1128"/>
      <c r="M165" s="1116"/>
      <c r="N165" s="1117"/>
      <c r="O165" s="1118"/>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1125"/>
      <c r="BA165" s="1113"/>
      <c r="BB165" s="1112"/>
      <c r="BC165" s="1113"/>
      <c r="BD165" s="1157"/>
      <c r="BE165" s="1158"/>
      <c r="BF165" s="1158"/>
      <c r="BG165" s="1158"/>
      <c r="BH165" s="1159"/>
    </row>
    <row r="166" spans="2:60" ht="20.25" customHeight="1" x14ac:dyDescent="0.4">
      <c r="B166" s="96">
        <f>B163+1</f>
        <v>49</v>
      </c>
      <c r="C166" s="1141"/>
      <c r="D166" s="1142"/>
      <c r="E166" s="1143"/>
      <c r="F166" s="95">
        <f>C165</f>
        <v>0</v>
      </c>
      <c r="G166" s="97"/>
      <c r="H166" s="1151"/>
      <c r="I166" s="1129"/>
      <c r="J166" s="1130"/>
      <c r="K166" s="1130"/>
      <c r="L166" s="1131"/>
      <c r="M166" s="1119"/>
      <c r="N166" s="1120"/>
      <c r="O166" s="1121"/>
      <c r="P166" s="20" t="s">
        <v>72</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1166">
        <f>IF($BC$3="４週",SUM(U166:AV166),IF($BC$3="暦月",SUM(U166:AY166),""))</f>
        <v>0</v>
      </c>
      <c r="BA166" s="1167"/>
      <c r="BB166" s="1168">
        <f>IF($BC$3="４週",AZ166/4,IF($BC$3="暦月",(AZ166/($BC$8/7)),""))</f>
        <v>0</v>
      </c>
      <c r="BC166" s="1167"/>
      <c r="BD166" s="1160"/>
      <c r="BE166" s="1161"/>
      <c r="BF166" s="1161"/>
      <c r="BG166" s="1161"/>
      <c r="BH166" s="1162"/>
    </row>
    <row r="167" spans="2:60" ht="20.25" customHeight="1" x14ac:dyDescent="0.4">
      <c r="B167" s="98"/>
      <c r="C167" s="1144"/>
      <c r="D167" s="1145"/>
      <c r="E167" s="1146"/>
      <c r="F167" s="136"/>
      <c r="G167" s="99">
        <f>C165</f>
        <v>0</v>
      </c>
      <c r="H167" s="1156"/>
      <c r="I167" s="1132"/>
      <c r="J167" s="1133"/>
      <c r="K167" s="1133"/>
      <c r="L167" s="1134"/>
      <c r="M167" s="1122"/>
      <c r="N167" s="1123"/>
      <c r="O167" s="1124"/>
      <c r="P167" s="155" t="s">
        <v>73</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1169">
        <f>IF($BC$3="４週",SUM(U167:AV167),IF($BC$3="暦月",SUM(U167:AY167),""))</f>
        <v>0</v>
      </c>
      <c r="BA167" s="1170"/>
      <c r="BB167" s="1171">
        <f>IF($BC$3="４週",AZ167/4,IF($BC$3="暦月",(AZ167/($BC$8/7)),""))</f>
        <v>0</v>
      </c>
      <c r="BC167" s="1170"/>
      <c r="BD167" s="1163"/>
      <c r="BE167" s="1164"/>
      <c r="BF167" s="1164"/>
      <c r="BG167" s="1164"/>
      <c r="BH167" s="1165"/>
    </row>
    <row r="168" spans="2:60" ht="20.25" customHeight="1" x14ac:dyDescent="0.4">
      <c r="B168" s="100"/>
      <c r="C168" s="1138"/>
      <c r="D168" s="1139"/>
      <c r="E168" s="1140"/>
      <c r="F168" s="137"/>
      <c r="G168" s="101"/>
      <c r="H168" s="1214"/>
      <c r="I168" s="1126"/>
      <c r="J168" s="1127"/>
      <c r="K168" s="1127"/>
      <c r="L168" s="1128"/>
      <c r="M168" s="1116"/>
      <c r="N168" s="1117"/>
      <c r="O168" s="1118"/>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1125"/>
      <c r="BA168" s="1113"/>
      <c r="BB168" s="1112"/>
      <c r="BC168" s="1113"/>
      <c r="BD168" s="1157"/>
      <c r="BE168" s="1158"/>
      <c r="BF168" s="1158"/>
      <c r="BG168" s="1158"/>
      <c r="BH168" s="1159"/>
    </row>
    <row r="169" spans="2:60" ht="20.25" customHeight="1" x14ac:dyDescent="0.4">
      <c r="B169" s="96">
        <f>B166+1</f>
        <v>50</v>
      </c>
      <c r="C169" s="1141"/>
      <c r="D169" s="1142"/>
      <c r="E169" s="1143"/>
      <c r="F169" s="95">
        <f>C168</f>
        <v>0</v>
      </c>
      <c r="G169" s="97"/>
      <c r="H169" s="1151"/>
      <c r="I169" s="1129"/>
      <c r="J169" s="1130"/>
      <c r="K169" s="1130"/>
      <c r="L169" s="1131"/>
      <c r="M169" s="1119"/>
      <c r="N169" s="1120"/>
      <c r="O169" s="1121"/>
      <c r="P169" s="20" t="s">
        <v>72</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1166">
        <f>IF($BC$3="４週",SUM(U169:AV169),IF($BC$3="暦月",SUM(U169:AY169),""))</f>
        <v>0</v>
      </c>
      <c r="BA169" s="1167"/>
      <c r="BB169" s="1168">
        <f>IF($BC$3="４週",AZ169/4,IF($BC$3="暦月",(AZ169/($BC$8/7)),""))</f>
        <v>0</v>
      </c>
      <c r="BC169" s="1167"/>
      <c r="BD169" s="1160"/>
      <c r="BE169" s="1161"/>
      <c r="BF169" s="1161"/>
      <c r="BG169" s="1161"/>
      <c r="BH169" s="1162"/>
    </row>
    <row r="170" spans="2:60" ht="20.25" customHeight="1" thickBot="1" x14ac:dyDescent="0.45">
      <c r="B170" s="98"/>
      <c r="C170" s="1144"/>
      <c r="D170" s="1145"/>
      <c r="E170" s="1146"/>
      <c r="F170" s="136"/>
      <c r="G170" s="99">
        <f>C168</f>
        <v>0</v>
      </c>
      <c r="H170" s="1156"/>
      <c r="I170" s="1132"/>
      <c r="J170" s="1133"/>
      <c r="K170" s="1133"/>
      <c r="L170" s="1134"/>
      <c r="M170" s="1122"/>
      <c r="N170" s="1123"/>
      <c r="O170" s="1124"/>
      <c r="P170" s="155" t="s">
        <v>73</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1169">
        <f>IF($BC$3="４週",SUM(U170:AV170),IF($BC$3="暦月",SUM(U170:AY170),""))</f>
        <v>0</v>
      </c>
      <c r="BA170" s="1170"/>
      <c r="BB170" s="1171">
        <f>IF($BC$3="４週",AZ170/4,IF($BC$3="暦月",(AZ170/($BC$8/7)),""))</f>
        <v>0</v>
      </c>
      <c r="BC170" s="1170"/>
      <c r="BD170" s="1163"/>
      <c r="BE170" s="1164"/>
      <c r="BF170" s="1164"/>
      <c r="BG170" s="1164"/>
      <c r="BH170" s="1165"/>
    </row>
    <row r="171" spans="2:60" ht="20.25" customHeight="1" x14ac:dyDescent="0.4">
      <c r="B171" s="1198" t="s">
        <v>228</v>
      </c>
      <c r="C171" s="1199"/>
      <c r="D171" s="1199"/>
      <c r="E171" s="1199"/>
      <c r="F171" s="1199"/>
      <c r="G171" s="1199"/>
      <c r="H171" s="1199"/>
      <c r="I171" s="1199"/>
      <c r="J171" s="1199"/>
      <c r="K171" s="1199"/>
      <c r="L171" s="1199"/>
      <c r="M171" s="1199"/>
      <c r="N171" s="1199"/>
      <c r="O171" s="1199"/>
      <c r="P171" s="1199"/>
      <c r="Q171" s="1199"/>
      <c r="R171" s="1199"/>
      <c r="S171" s="1199"/>
      <c r="T171" s="1200"/>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1180"/>
      <c r="BA171" s="1181"/>
      <c r="BB171" s="1186"/>
      <c r="BC171" s="1187"/>
      <c r="BD171" s="1187"/>
      <c r="BE171" s="1187"/>
      <c r="BF171" s="1187"/>
      <c r="BG171" s="1187"/>
      <c r="BH171" s="1188"/>
    </row>
    <row r="172" spans="2:60" ht="20.25" customHeight="1" x14ac:dyDescent="0.4">
      <c r="B172" s="1201" t="s">
        <v>229</v>
      </c>
      <c r="C172" s="1202"/>
      <c r="D172" s="1202"/>
      <c r="E172" s="1202"/>
      <c r="F172" s="1202"/>
      <c r="G172" s="1202"/>
      <c r="H172" s="1202"/>
      <c r="I172" s="1202"/>
      <c r="J172" s="1202"/>
      <c r="K172" s="1202"/>
      <c r="L172" s="1202"/>
      <c r="M172" s="1202"/>
      <c r="N172" s="1202"/>
      <c r="O172" s="1202"/>
      <c r="P172" s="1202"/>
      <c r="Q172" s="1202"/>
      <c r="R172" s="1202"/>
      <c r="S172" s="1202"/>
      <c r="T172" s="1203"/>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1182"/>
      <c r="BA172" s="1183"/>
      <c r="BB172" s="1189"/>
      <c r="BC172" s="1190"/>
      <c r="BD172" s="1190"/>
      <c r="BE172" s="1190"/>
      <c r="BF172" s="1190"/>
      <c r="BG172" s="1190"/>
      <c r="BH172" s="1191"/>
    </row>
    <row r="173" spans="2:60" ht="20.25" customHeight="1" x14ac:dyDescent="0.4">
      <c r="B173" s="1201" t="s">
        <v>230</v>
      </c>
      <c r="C173" s="1202"/>
      <c r="D173" s="1202"/>
      <c r="E173" s="1202"/>
      <c r="F173" s="1202"/>
      <c r="G173" s="1202"/>
      <c r="H173" s="1202"/>
      <c r="I173" s="1202"/>
      <c r="J173" s="1202"/>
      <c r="K173" s="1202"/>
      <c r="L173" s="1202"/>
      <c r="M173" s="1202"/>
      <c r="N173" s="1202"/>
      <c r="O173" s="1202"/>
      <c r="P173" s="1202"/>
      <c r="Q173" s="1202"/>
      <c r="R173" s="1202"/>
      <c r="S173" s="1202"/>
      <c r="T173" s="1203"/>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1184"/>
      <c r="BA173" s="1185"/>
      <c r="BB173" s="1189"/>
      <c r="BC173" s="1190"/>
      <c r="BD173" s="1190"/>
      <c r="BE173" s="1190"/>
      <c r="BF173" s="1190"/>
      <c r="BG173" s="1190"/>
      <c r="BH173" s="1191"/>
    </row>
    <row r="174" spans="2:60" ht="20.25" customHeight="1" x14ac:dyDescent="0.4">
      <c r="B174" s="1201" t="s">
        <v>231</v>
      </c>
      <c r="C174" s="1202"/>
      <c r="D174" s="1202"/>
      <c r="E174" s="1202"/>
      <c r="F174" s="1202"/>
      <c r="G174" s="1202"/>
      <c r="H174" s="1202"/>
      <c r="I174" s="1202"/>
      <c r="J174" s="1202"/>
      <c r="K174" s="1202"/>
      <c r="L174" s="1202"/>
      <c r="M174" s="1202"/>
      <c r="N174" s="1202"/>
      <c r="O174" s="1202"/>
      <c r="P174" s="1202"/>
      <c r="Q174" s="1202"/>
      <c r="R174" s="1202"/>
      <c r="S174" s="1202"/>
      <c r="T174" s="1203"/>
      <c r="U174" s="180" t="str">
        <f t="shared" ref="U174:AY174" si="1">IF(SUMIF($F$21:$F$68,"介護従業者",U21:U68)=0,"",SUMIF($F$21:$F$68,"介護従業者",U21:U68))</f>
        <v/>
      </c>
      <c r="V174" s="181" t="str">
        <f t="shared" si="1"/>
        <v/>
      </c>
      <c r="W174" s="181" t="str">
        <f t="shared" si="1"/>
        <v/>
      </c>
      <c r="X174" s="181" t="str">
        <f t="shared" si="1"/>
        <v/>
      </c>
      <c r="Y174" s="181" t="str">
        <f t="shared" si="1"/>
        <v/>
      </c>
      <c r="Z174" s="181" t="str">
        <f t="shared" si="1"/>
        <v/>
      </c>
      <c r="AA174" s="182" t="str">
        <f t="shared" si="1"/>
        <v/>
      </c>
      <c r="AB174" s="180" t="str">
        <f t="shared" si="1"/>
        <v/>
      </c>
      <c r="AC174" s="181" t="str">
        <f t="shared" si="1"/>
        <v/>
      </c>
      <c r="AD174" s="181" t="str">
        <f t="shared" si="1"/>
        <v/>
      </c>
      <c r="AE174" s="181" t="str">
        <f t="shared" si="1"/>
        <v/>
      </c>
      <c r="AF174" s="181" t="str">
        <f t="shared" si="1"/>
        <v/>
      </c>
      <c r="AG174" s="181" t="str">
        <f t="shared" si="1"/>
        <v/>
      </c>
      <c r="AH174" s="182" t="str">
        <f t="shared" si="1"/>
        <v/>
      </c>
      <c r="AI174" s="180" t="str">
        <f t="shared" si="1"/>
        <v/>
      </c>
      <c r="AJ174" s="181" t="str">
        <f t="shared" si="1"/>
        <v/>
      </c>
      <c r="AK174" s="181" t="str">
        <f t="shared" si="1"/>
        <v/>
      </c>
      <c r="AL174" s="181" t="str">
        <f t="shared" si="1"/>
        <v/>
      </c>
      <c r="AM174" s="181" t="str">
        <f t="shared" si="1"/>
        <v/>
      </c>
      <c r="AN174" s="181" t="str">
        <f t="shared" si="1"/>
        <v/>
      </c>
      <c r="AO174" s="182" t="str">
        <f t="shared" si="1"/>
        <v/>
      </c>
      <c r="AP174" s="180" t="str">
        <f t="shared" si="1"/>
        <v/>
      </c>
      <c r="AQ174" s="181" t="str">
        <f t="shared" si="1"/>
        <v/>
      </c>
      <c r="AR174" s="181" t="str">
        <f t="shared" si="1"/>
        <v/>
      </c>
      <c r="AS174" s="181" t="str">
        <f t="shared" si="1"/>
        <v/>
      </c>
      <c r="AT174" s="181" t="str">
        <f t="shared" si="1"/>
        <v/>
      </c>
      <c r="AU174" s="181" t="str">
        <f t="shared" si="1"/>
        <v/>
      </c>
      <c r="AV174" s="182" t="str">
        <f t="shared" si="1"/>
        <v/>
      </c>
      <c r="AW174" s="180" t="str">
        <f t="shared" si="1"/>
        <v/>
      </c>
      <c r="AX174" s="181" t="str">
        <f t="shared" si="1"/>
        <v/>
      </c>
      <c r="AY174" s="181" t="str">
        <f t="shared" si="1"/>
        <v/>
      </c>
      <c r="AZ174" s="1204">
        <f>IF($BC$3="４週",SUM(U174:AV174),IF($BC$3="暦月",SUM(U174:AY174),""))</f>
        <v>0</v>
      </c>
      <c r="BA174" s="1205"/>
      <c r="BB174" s="1189"/>
      <c r="BC174" s="1190"/>
      <c r="BD174" s="1190"/>
      <c r="BE174" s="1190"/>
      <c r="BF174" s="1190"/>
      <c r="BG174" s="1190"/>
      <c r="BH174" s="1191"/>
    </row>
    <row r="175" spans="2:60" ht="20.25" customHeight="1" thickBot="1" x14ac:dyDescent="0.45">
      <c r="B175" s="1195" t="s">
        <v>232</v>
      </c>
      <c r="C175" s="1196"/>
      <c r="D175" s="1196"/>
      <c r="E175" s="1196"/>
      <c r="F175" s="1196"/>
      <c r="G175" s="1196"/>
      <c r="H175" s="1196"/>
      <c r="I175" s="1196"/>
      <c r="J175" s="1196"/>
      <c r="K175" s="1196"/>
      <c r="L175" s="1196"/>
      <c r="M175" s="1196"/>
      <c r="N175" s="1196"/>
      <c r="O175" s="1196"/>
      <c r="P175" s="1196"/>
      <c r="Q175" s="1196"/>
      <c r="R175" s="1196"/>
      <c r="S175" s="1196"/>
      <c r="T175" s="1197"/>
      <c r="U175" s="183" t="str">
        <f t="shared" ref="U175:AY175" si="2">IF(SUMIF($G$21:$G$68,"介護従業者",U21:U68)=0,"",SUMIF($G$21:$G$68,"介護従業者",U21:U68))</f>
        <v/>
      </c>
      <c r="V175" s="184" t="str">
        <f t="shared" si="2"/>
        <v/>
      </c>
      <c r="W175" s="184" t="str">
        <f t="shared" si="2"/>
        <v/>
      </c>
      <c r="X175" s="184" t="str">
        <f t="shared" si="2"/>
        <v/>
      </c>
      <c r="Y175" s="184" t="str">
        <f t="shared" si="2"/>
        <v/>
      </c>
      <c r="Z175" s="184" t="str">
        <f t="shared" si="2"/>
        <v/>
      </c>
      <c r="AA175" s="185" t="str">
        <f t="shared" si="2"/>
        <v/>
      </c>
      <c r="AB175" s="186" t="str">
        <f t="shared" si="2"/>
        <v/>
      </c>
      <c r="AC175" s="184" t="str">
        <f t="shared" si="2"/>
        <v/>
      </c>
      <c r="AD175" s="184" t="str">
        <f t="shared" si="2"/>
        <v/>
      </c>
      <c r="AE175" s="184" t="str">
        <f t="shared" si="2"/>
        <v/>
      </c>
      <c r="AF175" s="184" t="str">
        <f t="shared" si="2"/>
        <v/>
      </c>
      <c r="AG175" s="184" t="str">
        <f t="shared" si="2"/>
        <v/>
      </c>
      <c r="AH175" s="185" t="str">
        <f t="shared" si="2"/>
        <v/>
      </c>
      <c r="AI175" s="186" t="str">
        <f t="shared" si="2"/>
        <v/>
      </c>
      <c r="AJ175" s="184" t="str">
        <f t="shared" si="2"/>
        <v/>
      </c>
      <c r="AK175" s="184" t="str">
        <f t="shared" si="2"/>
        <v/>
      </c>
      <c r="AL175" s="184" t="str">
        <f t="shared" si="2"/>
        <v/>
      </c>
      <c r="AM175" s="184" t="str">
        <f t="shared" si="2"/>
        <v/>
      </c>
      <c r="AN175" s="184" t="str">
        <f t="shared" si="2"/>
        <v/>
      </c>
      <c r="AO175" s="185" t="str">
        <f t="shared" si="2"/>
        <v/>
      </c>
      <c r="AP175" s="186" t="str">
        <f t="shared" si="2"/>
        <v/>
      </c>
      <c r="AQ175" s="184" t="str">
        <f t="shared" si="2"/>
        <v/>
      </c>
      <c r="AR175" s="184" t="str">
        <f t="shared" si="2"/>
        <v/>
      </c>
      <c r="AS175" s="184" t="str">
        <f t="shared" si="2"/>
        <v/>
      </c>
      <c r="AT175" s="184" t="str">
        <f t="shared" si="2"/>
        <v/>
      </c>
      <c r="AU175" s="184" t="str">
        <f t="shared" si="2"/>
        <v/>
      </c>
      <c r="AV175" s="185" t="str">
        <f t="shared" si="2"/>
        <v/>
      </c>
      <c r="AW175" s="186" t="str">
        <f t="shared" si="2"/>
        <v/>
      </c>
      <c r="AX175" s="184" t="str">
        <f t="shared" si="2"/>
        <v/>
      </c>
      <c r="AY175" s="187" t="str">
        <f t="shared" si="2"/>
        <v/>
      </c>
      <c r="AZ175" s="1178">
        <f>IF($BC$3="４週",SUM(U175:AV175),IF($BC$3="暦月",SUM(U175:AY175),""))</f>
        <v>0</v>
      </c>
      <c r="BA175" s="1179"/>
      <c r="BB175" s="1192"/>
      <c r="BC175" s="1193"/>
      <c r="BD175" s="1193"/>
      <c r="BE175" s="1193"/>
      <c r="BF175" s="1193"/>
      <c r="BG175" s="1193"/>
      <c r="BH175" s="1194"/>
    </row>
    <row r="176" spans="2:60" s="25" customFormat="1" ht="20.25" customHeight="1" x14ac:dyDescent="0.4">
      <c r="C176" s="13"/>
      <c r="D176" s="13"/>
      <c r="E176" s="13"/>
      <c r="F176" s="13"/>
      <c r="G176" s="13"/>
      <c r="BH176" s="43"/>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3:57" x14ac:dyDescent="0.4">
      <c r="C230" s="3"/>
      <c r="D230" s="3"/>
      <c r="E230" s="3"/>
      <c r="F230" s="3"/>
      <c r="G230" s="3"/>
      <c r="H230" s="3"/>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row>
    <row r="231" spans="3:57" x14ac:dyDescent="0.4">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x14ac:dyDescent="0.4">
      <c r="C232" s="11"/>
      <c r="D232" s="11"/>
      <c r="E232" s="11"/>
      <c r="F232" s="11"/>
      <c r="G232" s="11"/>
      <c r="H232" s="11"/>
      <c r="I232" s="3"/>
      <c r="J232" s="3"/>
    </row>
    <row r="233" spans="3:57" x14ac:dyDescent="0.4">
      <c r="C233" s="11"/>
      <c r="D233" s="11"/>
      <c r="E233" s="11"/>
      <c r="F233" s="11"/>
      <c r="G233" s="11"/>
      <c r="H233" s="11"/>
      <c r="I233" s="3"/>
      <c r="J233" s="3"/>
    </row>
    <row r="234" spans="3:57" x14ac:dyDescent="0.4">
      <c r="C234" s="3"/>
      <c r="D234" s="3"/>
      <c r="E234" s="3"/>
      <c r="F234" s="3"/>
      <c r="G234" s="3"/>
      <c r="H234" s="3"/>
    </row>
    <row r="235" spans="3:57" x14ac:dyDescent="0.4">
      <c r="C235" s="3"/>
      <c r="D235" s="3"/>
      <c r="E235" s="3"/>
      <c r="F235" s="3"/>
      <c r="G235" s="3"/>
      <c r="H235" s="3"/>
    </row>
    <row r="236" spans="3:57" x14ac:dyDescent="0.4">
      <c r="C236" s="3"/>
      <c r="D236" s="3"/>
      <c r="E236" s="3"/>
      <c r="F236" s="3"/>
      <c r="G236" s="3"/>
      <c r="H236" s="3"/>
    </row>
    <row r="237" spans="3: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5">
    <cfRule type="expression" dxfId="83" priority="414">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1600-000000000000}">
      <formula1>"４週,暦月"</formula1>
    </dataValidation>
    <dataValidation type="decimal" allowBlank="1" showInputMessage="1" showErrorMessage="1" error="入力可能範囲　32～40" sqref="AY6:AZ6" xr:uid="{00000000-0002-0000-1600-000001000000}">
      <formula1>32</formula1>
      <formula2>40</formula2>
    </dataValidation>
    <dataValidation type="list" allowBlank="1" showInputMessage="1" showErrorMessage="1" sqref="AD3:AD4" xr:uid="{00000000-0002-0000-1600-000002000000}">
      <formula1>#REF!</formula1>
    </dataValidation>
    <dataValidation type="list" allowBlank="1" showInputMessage="1" showErrorMessage="1" sqref="BC4:BF4" xr:uid="{00000000-0002-0000-1600-000003000000}">
      <formula1>"予定,実績,予定・実績"</formula1>
    </dataValidation>
    <dataValidation type="list" allowBlank="1" showInputMessage="1" sqref="C21:E170" xr:uid="{00000000-0002-0000-1600-000004000000}">
      <formula1>職種</formula1>
    </dataValidation>
    <dataValidation type="list" allowBlank="1" showInputMessage="1" sqref="H21:H170" xr:uid="{00000000-0002-0000-1600-000005000000}">
      <formula1>"A, B, C, D"</formula1>
    </dataValidation>
    <dataValidation type="list" errorStyle="warning" allowBlank="1" showInputMessage="1" error="リストにない場合のみ、入力してください。" sqref="I21:L170" xr:uid="{00000000-0002-0000-16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1600-000007000000}">
      <formula1>シフト記号表</formula1>
    </dataValidation>
    <dataValidation allowBlank="1" showInputMessage="1" showErrorMessage="1" error="入力可能範囲　32～40" sqref="BC10" xr:uid="{00000000-0002-0000-16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1600-000009000000}">
          <x14:formula1>
            <xm:f>プルダウン・リスト!$C$4:$C$10</xm:f>
          </x14:formula1>
          <xm:sqref>AR1:BG1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1251" t="s">
        <v>194</v>
      </c>
      <c r="AS1" s="1252"/>
      <c r="AT1" s="1252"/>
      <c r="AU1" s="1252"/>
      <c r="AV1" s="1252"/>
      <c r="AW1" s="1252"/>
      <c r="AX1" s="1252"/>
      <c r="AY1" s="1252"/>
      <c r="AZ1" s="1252"/>
      <c r="BA1" s="1252"/>
      <c r="BB1" s="1252"/>
      <c r="BC1" s="1252"/>
      <c r="BD1" s="1252"/>
      <c r="BE1" s="1252"/>
      <c r="BF1" s="1252"/>
      <c r="BG1" s="1252"/>
      <c r="BH1" s="9" t="s">
        <v>2</v>
      </c>
    </row>
    <row r="2" spans="2:65" s="8" customFormat="1" ht="20.25" customHeight="1" x14ac:dyDescent="0.4">
      <c r="H2" s="7"/>
      <c r="K2" s="7"/>
      <c r="L2" s="7"/>
      <c r="N2" s="9"/>
      <c r="O2" s="9"/>
      <c r="P2" s="9"/>
      <c r="Q2" s="9"/>
      <c r="R2" s="9"/>
      <c r="S2" s="9"/>
      <c r="T2" s="9"/>
      <c r="U2" s="9"/>
      <c r="Z2" s="9" t="s">
        <v>27</v>
      </c>
      <c r="AA2" s="1253">
        <v>6</v>
      </c>
      <c r="AB2" s="1253"/>
      <c r="AC2" s="9" t="s">
        <v>28</v>
      </c>
      <c r="AD2" s="1254">
        <f>IF(AA2=0,"",YEAR(DATE(2018+AA2,1,1)))</f>
        <v>2024</v>
      </c>
      <c r="AE2" s="1254"/>
      <c r="AF2" s="8" t="s">
        <v>29</v>
      </c>
      <c r="AG2" s="8" t="s">
        <v>1</v>
      </c>
      <c r="AH2" s="1253">
        <v>4</v>
      </c>
      <c r="AI2" s="1253"/>
      <c r="AJ2" s="8" t="s">
        <v>24</v>
      </c>
      <c r="AQ2" s="9" t="s">
        <v>31</v>
      </c>
      <c r="AR2" s="1253" t="s">
        <v>202</v>
      </c>
      <c r="AS2" s="1253"/>
      <c r="AT2" s="1253"/>
      <c r="AU2" s="1253"/>
      <c r="AV2" s="1253"/>
      <c r="AW2" s="1253"/>
      <c r="AX2" s="1253"/>
      <c r="AY2" s="1253"/>
      <c r="AZ2" s="1253"/>
      <c r="BA2" s="1253"/>
      <c r="BB2" s="1253"/>
      <c r="BC2" s="1253"/>
      <c r="BD2" s="1253"/>
      <c r="BE2" s="1253"/>
      <c r="BF2" s="1253"/>
      <c r="BG2" s="1253"/>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1207" t="s">
        <v>181</v>
      </c>
      <c r="BD3" s="1208"/>
      <c r="BE3" s="1208"/>
      <c r="BF3" s="1209"/>
      <c r="BG3" s="9"/>
    </row>
    <row r="4" spans="2:65" s="8" customFormat="1" ht="20.25" customHeight="1" x14ac:dyDescent="0.4">
      <c r="H4" s="7"/>
      <c r="K4" s="7"/>
      <c r="M4" s="9"/>
      <c r="N4" s="9"/>
      <c r="O4" s="9"/>
      <c r="P4" s="9"/>
      <c r="Q4" s="9"/>
      <c r="R4" s="9"/>
      <c r="S4" s="9"/>
      <c r="AA4" s="32"/>
      <c r="AB4" s="32"/>
      <c r="AC4" s="32"/>
      <c r="AD4" s="33"/>
      <c r="AE4" s="32"/>
      <c r="BB4" s="34" t="s">
        <v>149</v>
      </c>
      <c r="BC4" s="1207" t="s">
        <v>150</v>
      </c>
      <c r="BD4" s="1208"/>
      <c r="BE4" s="1208"/>
      <c r="BF4" s="1209"/>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114">
        <v>40</v>
      </c>
      <c r="AZ6" s="1115"/>
      <c r="BA6" s="2" t="s">
        <v>22</v>
      </c>
      <c r="BB6" s="6"/>
      <c r="BC6" s="1114">
        <v>160</v>
      </c>
      <c r="BD6" s="1115"/>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1256">
        <f>DAY(EOMONTH(DATE(AD2,AH2,1),0))</f>
        <v>30</v>
      </c>
      <c r="BD8" s="1257"/>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114"/>
      <c r="BD10" s="1115"/>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1206"/>
      <c r="V12" s="1206"/>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1255"/>
      <c r="AN13" s="1255"/>
      <c r="AO13" s="6" t="s">
        <v>203</v>
      </c>
      <c r="AP13" s="5"/>
      <c r="AQ13" s="64"/>
      <c r="AR13" s="64"/>
      <c r="AS13" s="5" t="s">
        <v>95</v>
      </c>
      <c r="AT13" s="6"/>
      <c r="AU13" s="6"/>
      <c r="AV13" s="6"/>
      <c r="AW13" s="6"/>
      <c r="AX13" s="6"/>
      <c r="AY13" s="6"/>
      <c r="AZ13" s="6"/>
      <c r="BA13" s="6"/>
      <c r="BB13" s="1215">
        <v>0.29166666666666669</v>
      </c>
      <c r="BC13" s="1216"/>
      <c r="BD13" s="1217"/>
      <c r="BE13" s="63" t="s">
        <v>17</v>
      </c>
      <c r="BF13" s="1215">
        <v>0.83333333333333337</v>
      </c>
      <c r="BG13" s="1216"/>
      <c r="BH13" s="1217"/>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1255"/>
      <c r="AN14" s="1255"/>
      <c r="AO14" s="189" t="s">
        <v>204</v>
      </c>
      <c r="AP14" s="190"/>
      <c r="AQ14" s="190"/>
      <c r="AR14" s="65"/>
      <c r="AS14" s="5" t="s">
        <v>96</v>
      </c>
      <c r="AT14" s="6"/>
      <c r="AU14" s="6"/>
      <c r="AV14" s="6"/>
      <c r="AW14" s="6"/>
      <c r="AX14" s="6"/>
      <c r="AY14" s="6"/>
      <c r="AZ14" s="6"/>
      <c r="BA14" s="6"/>
      <c r="BB14" s="1215">
        <v>0.83333333333333337</v>
      </c>
      <c r="BC14" s="1216"/>
      <c r="BD14" s="1217"/>
      <c r="BE14" s="63" t="s">
        <v>17</v>
      </c>
      <c r="BF14" s="1215">
        <v>0.29166666666666669</v>
      </c>
      <c r="BG14" s="1216"/>
      <c r="BH14" s="1217"/>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1218" t="s">
        <v>20</v>
      </c>
      <c r="C16" s="1221" t="s">
        <v>221</v>
      </c>
      <c r="D16" s="1222"/>
      <c r="E16" s="1223"/>
      <c r="F16" s="85"/>
      <c r="G16" s="30"/>
      <c r="H16" s="1230" t="s">
        <v>222</v>
      </c>
      <c r="I16" s="1233" t="s">
        <v>223</v>
      </c>
      <c r="J16" s="1222"/>
      <c r="K16" s="1222"/>
      <c r="L16" s="1223"/>
      <c r="M16" s="1233" t="s">
        <v>224</v>
      </c>
      <c r="N16" s="1222"/>
      <c r="O16" s="1223"/>
      <c r="P16" s="1233" t="s">
        <v>97</v>
      </c>
      <c r="Q16" s="1222"/>
      <c r="R16" s="1222"/>
      <c r="S16" s="1222"/>
      <c r="T16" s="1248"/>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1236" t="str">
        <f>IF(BC3="計画","(12)1～4週目の勤務時間数合計","(12)1か月の勤務時間数　合計")</f>
        <v>(12)1か月の勤務時間数　合計</v>
      </c>
      <c r="BA16" s="1237"/>
      <c r="BB16" s="1242" t="s">
        <v>226</v>
      </c>
      <c r="BC16" s="1237"/>
      <c r="BD16" s="1221" t="s">
        <v>227</v>
      </c>
      <c r="BE16" s="1222"/>
      <c r="BF16" s="1222"/>
      <c r="BG16" s="1222"/>
      <c r="BH16" s="1248"/>
    </row>
    <row r="17" spans="2:60" ht="20.25" customHeight="1" x14ac:dyDescent="0.4">
      <c r="B17" s="1219"/>
      <c r="C17" s="1224"/>
      <c r="D17" s="1225"/>
      <c r="E17" s="1226"/>
      <c r="F17" s="91"/>
      <c r="G17" s="29"/>
      <c r="H17" s="1231"/>
      <c r="I17" s="1234"/>
      <c r="J17" s="1225"/>
      <c r="K17" s="1225"/>
      <c r="L17" s="1226"/>
      <c r="M17" s="1234"/>
      <c r="N17" s="1225"/>
      <c r="O17" s="1226"/>
      <c r="P17" s="1234"/>
      <c r="Q17" s="1225"/>
      <c r="R17" s="1225"/>
      <c r="S17" s="1225"/>
      <c r="T17" s="1249"/>
      <c r="U17" s="1245" t="s">
        <v>11</v>
      </c>
      <c r="V17" s="1245"/>
      <c r="W17" s="1245"/>
      <c r="X17" s="1245"/>
      <c r="Y17" s="1245"/>
      <c r="Z17" s="1245"/>
      <c r="AA17" s="1246"/>
      <c r="AB17" s="1247" t="s">
        <v>12</v>
      </c>
      <c r="AC17" s="1245"/>
      <c r="AD17" s="1245"/>
      <c r="AE17" s="1245"/>
      <c r="AF17" s="1245"/>
      <c r="AG17" s="1245"/>
      <c r="AH17" s="1246"/>
      <c r="AI17" s="1247" t="s">
        <v>13</v>
      </c>
      <c r="AJ17" s="1245"/>
      <c r="AK17" s="1245"/>
      <c r="AL17" s="1245"/>
      <c r="AM17" s="1245"/>
      <c r="AN17" s="1245"/>
      <c r="AO17" s="1246"/>
      <c r="AP17" s="1247" t="s">
        <v>14</v>
      </c>
      <c r="AQ17" s="1245"/>
      <c r="AR17" s="1245"/>
      <c r="AS17" s="1245"/>
      <c r="AT17" s="1245"/>
      <c r="AU17" s="1245"/>
      <c r="AV17" s="1246"/>
      <c r="AW17" s="1247" t="s">
        <v>15</v>
      </c>
      <c r="AX17" s="1245"/>
      <c r="AY17" s="1245"/>
      <c r="AZ17" s="1238"/>
      <c r="BA17" s="1239"/>
      <c r="BB17" s="1243"/>
      <c r="BC17" s="1239"/>
      <c r="BD17" s="1224"/>
      <c r="BE17" s="1225"/>
      <c r="BF17" s="1225"/>
      <c r="BG17" s="1225"/>
      <c r="BH17" s="1249"/>
    </row>
    <row r="18" spans="2:60" ht="20.25" customHeight="1" x14ac:dyDescent="0.4">
      <c r="B18" s="1219"/>
      <c r="C18" s="1224"/>
      <c r="D18" s="1225"/>
      <c r="E18" s="1226"/>
      <c r="F18" s="91"/>
      <c r="G18" s="29"/>
      <c r="H18" s="1231"/>
      <c r="I18" s="1234"/>
      <c r="J18" s="1225"/>
      <c r="K18" s="1225"/>
      <c r="L18" s="1226"/>
      <c r="M18" s="1234"/>
      <c r="N18" s="1225"/>
      <c r="O18" s="1226"/>
      <c r="P18" s="1234"/>
      <c r="Q18" s="1225"/>
      <c r="R18" s="1225"/>
      <c r="S18" s="1225"/>
      <c r="T18" s="1249"/>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1238"/>
      <c r="BA18" s="1239"/>
      <c r="BB18" s="1243"/>
      <c r="BC18" s="1239"/>
      <c r="BD18" s="1224"/>
      <c r="BE18" s="1225"/>
      <c r="BF18" s="1225"/>
      <c r="BG18" s="1225"/>
      <c r="BH18" s="1249"/>
    </row>
    <row r="19" spans="2:60" ht="20.25" hidden="1" customHeight="1" x14ac:dyDescent="0.4">
      <c r="B19" s="1219"/>
      <c r="C19" s="1224"/>
      <c r="D19" s="1225"/>
      <c r="E19" s="1226"/>
      <c r="F19" s="91"/>
      <c r="G19" s="29"/>
      <c r="H19" s="1231"/>
      <c r="I19" s="1234"/>
      <c r="J19" s="1225"/>
      <c r="K19" s="1225"/>
      <c r="L19" s="1226"/>
      <c r="M19" s="1234"/>
      <c r="N19" s="1225"/>
      <c r="O19" s="1226"/>
      <c r="P19" s="1234"/>
      <c r="Q19" s="1225"/>
      <c r="R19" s="1225"/>
      <c r="S19" s="1225"/>
      <c r="T19" s="1249"/>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1238"/>
      <c r="BA19" s="1239"/>
      <c r="BB19" s="1243"/>
      <c r="BC19" s="1239"/>
      <c r="BD19" s="1224"/>
      <c r="BE19" s="1225"/>
      <c r="BF19" s="1225"/>
      <c r="BG19" s="1225"/>
      <c r="BH19" s="1249"/>
    </row>
    <row r="20" spans="2:60" ht="20.25" customHeight="1" thickBot="1" x14ac:dyDescent="0.45">
      <c r="B20" s="1220"/>
      <c r="C20" s="1227"/>
      <c r="D20" s="1228"/>
      <c r="E20" s="1229"/>
      <c r="F20" s="92"/>
      <c r="G20" s="31"/>
      <c r="H20" s="1232"/>
      <c r="I20" s="1235"/>
      <c r="J20" s="1228"/>
      <c r="K20" s="1228"/>
      <c r="L20" s="1229"/>
      <c r="M20" s="1235"/>
      <c r="N20" s="1228"/>
      <c r="O20" s="1229"/>
      <c r="P20" s="1235"/>
      <c r="Q20" s="1228"/>
      <c r="R20" s="1228"/>
      <c r="S20" s="1228"/>
      <c r="T20" s="1250"/>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1240"/>
      <c r="BA20" s="1241"/>
      <c r="BB20" s="1244"/>
      <c r="BC20" s="1241"/>
      <c r="BD20" s="1227"/>
      <c r="BE20" s="1228"/>
      <c r="BF20" s="1228"/>
      <c r="BG20" s="1228"/>
      <c r="BH20" s="1250"/>
    </row>
    <row r="21" spans="2:60" ht="20.25" customHeight="1" x14ac:dyDescent="0.4">
      <c r="B21" s="93"/>
      <c r="C21" s="1172"/>
      <c r="D21" s="1173"/>
      <c r="E21" s="1174"/>
      <c r="F21" s="135"/>
      <c r="G21" s="94"/>
      <c r="H21" s="1210"/>
      <c r="I21" s="1175"/>
      <c r="J21" s="1176"/>
      <c r="K21" s="1176"/>
      <c r="L21" s="1177"/>
      <c r="M21" s="1211"/>
      <c r="N21" s="1212"/>
      <c r="O21" s="1213"/>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1258"/>
      <c r="BA21" s="1259"/>
      <c r="BB21" s="1260"/>
      <c r="BC21" s="1259"/>
      <c r="BD21" s="1261"/>
      <c r="BE21" s="1262"/>
      <c r="BF21" s="1262"/>
      <c r="BG21" s="1262"/>
      <c r="BH21" s="1263"/>
    </row>
    <row r="22" spans="2:60" ht="20.25" customHeight="1" x14ac:dyDescent="0.4">
      <c r="B22" s="96">
        <v>1</v>
      </c>
      <c r="C22" s="1141"/>
      <c r="D22" s="1142"/>
      <c r="E22" s="1143"/>
      <c r="F22" s="95">
        <f>C21</f>
        <v>0</v>
      </c>
      <c r="G22" s="97"/>
      <c r="H22" s="1151"/>
      <c r="I22" s="1129"/>
      <c r="J22" s="1130"/>
      <c r="K22" s="1130"/>
      <c r="L22" s="1131"/>
      <c r="M22" s="1119"/>
      <c r="N22" s="1120"/>
      <c r="O22" s="1121"/>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1166">
        <f>IF($BC$3="４週",SUM(U22:AV22),IF($BC$3="暦月",SUM(U22:AY22),""))</f>
        <v>0</v>
      </c>
      <c r="BA22" s="1167"/>
      <c r="BB22" s="1168">
        <f>IF($BC$3="４週",AZ22/4,IF($BC$3="暦月",(AZ22/($BC$8/7)),""))</f>
        <v>0</v>
      </c>
      <c r="BC22" s="1167"/>
      <c r="BD22" s="1160"/>
      <c r="BE22" s="1161"/>
      <c r="BF22" s="1161"/>
      <c r="BG22" s="1161"/>
      <c r="BH22" s="1162"/>
    </row>
    <row r="23" spans="2:60" ht="20.25" customHeight="1" x14ac:dyDescent="0.4">
      <c r="B23" s="98"/>
      <c r="C23" s="1144"/>
      <c r="D23" s="1145"/>
      <c r="E23" s="1146"/>
      <c r="F23" s="136"/>
      <c r="G23" s="99">
        <f>C21</f>
        <v>0</v>
      </c>
      <c r="H23" s="1156"/>
      <c r="I23" s="1132"/>
      <c r="J23" s="1133"/>
      <c r="K23" s="1133"/>
      <c r="L23" s="1134"/>
      <c r="M23" s="1122"/>
      <c r="N23" s="1123"/>
      <c r="O23" s="1124"/>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1169">
        <f>IF($BC$3="４週",SUM(U23:AV23),IF($BC$3="暦月",SUM(U23:AY23),""))</f>
        <v>0</v>
      </c>
      <c r="BA23" s="1170"/>
      <c r="BB23" s="1171">
        <f>IF($BC$3="４週",AZ23/4,IF($BC$3="暦月",(AZ23/($BC$8/7)),""))</f>
        <v>0</v>
      </c>
      <c r="BC23" s="1170"/>
      <c r="BD23" s="1163"/>
      <c r="BE23" s="1164"/>
      <c r="BF23" s="1164"/>
      <c r="BG23" s="1164"/>
      <c r="BH23" s="1165"/>
    </row>
    <row r="24" spans="2:60" ht="20.25" customHeight="1" x14ac:dyDescent="0.4">
      <c r="B24" s="100"/>
      <c r="C24" s="1138"/>
      <c r="D24" s="1139"/>
      <c r="E24" s="1140"/>
      <c r="F24" s="137"/>
      <c r="G24" s="101"/>
      <c r="H24" s="1214"/>
      <c r="I24" s="1126"/>
      <c r="J24" s="1127"/>
      <c r="K24" s="1127"/>
      <c r="L24" s="1128"/>
      <c r="M24" s="1116"/>
      <c r="N24" s="1117"/>
      <c r="O24" s="1118"/>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1125"/>
      <c r="BA24" s="1113"/>
      <c r="BB24" s="1112"/>
      <c r="BC24" s="1113"/>
      <c r="BD24" s="1157"/>
      <c r="BE24" s="1158"/>
      <c r="BF24" s="1158"/>
      <c r="BG24" s="1158"/>
      <c r="BH24" s="1159"/>
    </row>
    <row r="25" spans="2:60" ht="20.25" customHeight="1" x14ac:dyDescent="0.4">
      <c r="B25" s="96">
        <f>B22+1</f>
        <v>2</v>
      </c>
      <c r="C25" s="1141"/>
      <c r="D25" s="1142"/>
      <c r="E25" s="1143"/>
      <c r="F25" s="95">
        <f>C24</f>
        <v>0</v>
      </c>
      <c r="G25" s="97"/>
      <c r="H25" s="1151"/>
      <c r="I25" s="1129"/>
      <c r="J25" s="1130"/>
      <c r="K25" s="1130"/>
      <c r="L25" s="1131"/>
      <c r="M25" s="1119"/>
      <c r="N25" s="1120"/>
      <c r="O25" s="1121"/>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1166">
        <f>IF($BC$3="４週",SUM(U25:AV25),IF($BC$3="暦月",SUM(U25:AY25),""))</f>
        <v>0</v>
      </c>
      <c r="BA25" s="1167"/>
      <c r="BB25" s="1168">
        <f>IF($BC$3="４週",AZ25/4,IF($BC$3="暦月",(AZ25/($BC$8/7)),""))</f>
        <v>0</v>
      </c>
      <c r="BC25" s="1167"/>
      <c r="BD25" s="1160"/>
      <c r="BE25" s="1161"/>
      <c r="BF25" s="1161"/>
      <c r="BG25" s="1161"/>
      <c r="BH25" s="1162"/>
    </row>
    <row r="26" spans="2:60" ht="20.25" customHeight="1" x14ac:dyDescent="0.4">
      <c r="B26" s="98"/>
      <c r="C26" s="1144"/>
      <c r="D26" s="1145"/>
      <c r="E26" s="1146"/>
      <c r="F26" s="136"/>
      <c r="G26" s="99">
        <f>C24</f>
        <v>0</v>
      </c>
      <c r="H26" s="1156"/>
      <c r="I26" s="1132"/>
      <c r="J26" s="1133"/>
      <c r="K26" s="1133"/>
      <c r="L26" s="1134"/>
      <c r="M26" s="1122"/>
      <c r="N26" s="1123"/>
      <c r="O26" s="1124"/>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1169">
        <f>IF($BC$3="４週",SUM(U26:AV26),IF($BC$3="暦月",SUM(U26:AY26),""))</f>
        <v>0</v>
      </c>
      <c r="BA26" s="1170"/>
      <c r="BB26" s="1171">
        <f>IF($BC$3="４週",AZ26/4,IF($BC$3="暦月",(AZ26/($BC$8/7)),""))</f>
        <v>0</v>
      </c>
      <c r="BC26" s="1170"/>
      <c r="BD26" s="1163"/>
      <c r="BE26" s="1164"/>
      <c r="BF26" s="1164"/>
      <c r="BG26" s="1164"/>
      <c r="BH26" s="1165"/>
    </row>
    <row r="27" spans="2:60" ht="20.25" customHeight="1" x14ac:dyDescent="0.4">
      <c r="B27" s="100"/>
      <c r="C27" s="1138"/>
      <c r="D27" s="1139"/>
      <c r="E27" s="1140"/>
      <c r="F27" s="95"/>
      <c r="G27" s="97"/>
      <c r="H27" s="1150"/>
      <c r="I27" s="1126"/>
      <c r="J27" s="1127"/>
      <c r="K27" s="1127"/>
      <c r="L27" s="1128"/>
      <c r="M27" s="1116"/>
      <c r="N27" s="1117"/>
      <c r="O27" s="1118"/>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1125"/>
      <c r="BA27" s="1113"/>
      <c r="BB27" s="1112"/>
      <c r="BC27" s="1113"/>
      <c r="BD27" s="1157"/>
      <c r="BE27" s="1158"/>
      <c r="BF27" s="1158"/>
      <c r="BG27" s="1158"/>
      <c r="BH27" s="1159"/>
    </row>
    <row r="28" spans="2:60" ht="20.25" customHeight="1" x14ac:dyDescent="0.4">
      <c r="B28" s="96">
        <f>B25+1</f>
        <v>3</v>
      </c>
      <c r="C28" s="1141"/>
      <c r="D28" s="1142"/>
      <c r="E28" s="1143"/>
      <c r="F28" s="95">
        <f>C27</f>
        <v>0</v>
      </c>
      <c r="G28" s="97"/>
      <c r="H28" s="1151"/>
      <c r="I28" s="1129"/>
      <c r="J28" s="1130"/>
      <c r="K28" s="1130"/>
      <c r="L28" s="1131"/>
      <c r="M28" s="1119"/>
      <c r="N28" s="1120"/>
      <c r="O28" s="1121"/>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1166">
        <f>IF($BC$3="４週",SUM(U28:AV28),IF($BC$3="暦月",SUM(U28:AY28),""))</f>
        <v>0</v>
      </c>
      <c r="BA28" s="1167"/>
      <c r="BB28" s="1168">
        <f>IF($BC$3="４週",AZ28/4,IF($BC$3="暦月",(AZ28/($BC$8/7)),""))</f>
        <v>0</v>
      </c>
      <c r="BC28" s="1167"/>
      <c r="BD28" s="1160"/>
      <c r="BE28" s="1161"/>
      <c r="BF28" s="1161"/>
      <c r="BG28" s="1161"/>
      <c r="BH28" s="1162"/>
    </row>
    <row r="29" spans="2:60" ht="20.25" customHeight="1" x14ac:dyDescent="0.4">
      <c r="B29" s="98"/>
      <c r="C29" s="1144"/>
      <c r="D29" s="1145"/>
      <c r="E29" s="1146"/>
      <c r="F29" s="136"/>
      <c r="G29" s="99">
        <f>C27</f>
        <v>0</v>
      </c>
      <c r="H29" s="1156"/>
      <c r="I29" s="1132"/>
      <c r="J29" s="1133"/>
      <c r="K29" s="1133"/>
      <c r="L29" s="1134"/>
      <c r="M29" s="1122"/>
      <c r="N29" s="1123"/>
      <c r="O29" s="1124"/>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1169">
        <f>IF($BC$3="４週",SUM(U29:AV29),IF($BC$3="暦月",SUM(U29:AY29),""))</f>
        <v>0</v>
      </c>
      <c r="BA29" s="1170"/>
      <c r="BB29" s="1171">
        <f>IF($BC$3="４週",AZ29/4,IF($BC$3="暦月",(AZ29/($BC$8/7)),""))</f>
        <v>0</v>
      </c>
      <c r="BC29" s="1170"/>
      <c r="BD29" s="1163"/>
      <c r="BE29" s="1164"/>
      <c r="BF29" s="1164"/>
      <c r="BG29" s="1164"/>
      <c r="BH29" s="1165"/>
    </row>
    <row r="30" spans="2:60" ht="20.25" customHeight="1" x14ac:dyDescent="0.4">
      <c r="B30" s="100"/>
      <c r="C30" s="1138"/>
      <c r="D30" s="1139"/>
      <c r="E30" s="1140"/>
      <c r="F30" s="95"/>
      <c r="G30" s="97"/>
      <c r="H30" s="1150"/>
      <c r="I30" s="1126"/>
      <c r="J30" s="1127"/>
      <c r="K30" s="1127"/>
      <c r="L30" s="1128"/>
      <c r="M30" s="1116"/>
      <c r="N30" s="1117"/>
      <c r="O30" s="1118"/>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1125"/>
      <c r="BA30" s="1113"/>
      <c r="BB30" s="1112"/>
      <c r="BC30" s="1113"/>
      <c r="BD30" s="1157"/>
      <c r="BE30" s="1158"/>
      <c r="BF30" s="1158"/>
      <c r="BG30" s="1158"/>
      <c r="BH30" s="1159"/>
    </row>
    <row r="31" spans="2:60" ht="20.25" customHeight="1" x14ac:dyDescent="0.4">
      <c r="B31" s="96">
        <f>B28+1</f>
        <v>4</v>
      </c>
      <c r="C31" s="1141"/>
      <c r="D31" s="1142"/>
      <c r="E31" s="1143"/>
      <c r="F31" s="95">
        <f>C30</f>
        <v>0</v>
      </c>
      <c r="G31" s="97"/>
      <c r="H31" s="1151"/>
      <c r="I31" s="1129"/>
      <c r="J31" s="1130"/>
      <c r="K31" s="1130"/>
      <c r="L31" s="1131"/>
      <c r="M31" s="1119"/>
      <c r="N31" s="1120"/>
      <c r="O31" s="1121"/>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1166">
        <f>IF($BC$3="４週",SUM(U31:AV31),IF($BC$3="暦月",SUM(U31:AY31),""))</f>
        <v>0</v>
      </c>
      <c r="BA31" s="1167"/>
      <c r="BB31" s="1168">
        <f>IF($BC$3="４週",AZ31/4,IF($BC$3="暦月",(AZ31/($BC$8/7)),""))</f>
        <v>0</v>
      </c>
      <c r="BC31" s="1167"/>
      <c r="BD31" s="1160"/>
      <c r="BE31" s="1161"/>
      <c r="BF31" s="1161"/>
      <c r="BG31" s="1161"/>
      <c r="BH31" s="1162"/>
    </row>
    <row r="32" spans="2:60" ht="20.25" customHeight="1" x14ac:dyDescent="0.4">
      <c r="B32" s="98"/>
      <c r="C32" s="1144"/>
      <c r="D32" s="1145"/>
      <c r="E32" s="1146"/>
      <c r="F32" s="136"/>
      <c r="G32" s="99">
        <f>C30</f>
        <v>0</v>
      </c>
      <c r="H32" s="1156"/>
      <c r="I32" s="1132"/>
      <c r="J32" s="1133"/>
      <c r="K32" s="1133"/>
      <c r="L32" s="1134"/>
      <c r="M32" s="1122"/>
      <c r="N32" s="1123"/>
      <c r="O32" s="1124"/>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1169">
        <f>IF($BC$3="４週",SUM(U32:AV32),IF($BC$3="暦月",SUM(U32:AY32),""))</f>
        <v>0</v>
      </c>
      <c r="BA32" s="1170"/>
      <c r="BB32" s="1171">
        <f>IF($BC$3="４週",AZ32/4,IF($BC$3="暦月",(AZ32/($BC$8/7)),""))</f>
        <v>0</v>
      </c>
      <c r="BC32" s="1170"/>
      <c r="BD32" s="1163"/>
      <c r="BE32" s="1164"/>
      <c r="BF32" s="1164"/>
      <c r="BG32" s="1164"/>
      <c r="BH32" s="1165"/>
    </row>
    <row r="33" spans="2:60" ht="20.25" customHeight="1" x14ac:dyDescent="0.4">
      <c r="B33" s="100"/>
      <c r="C33" s="1138"/>
      <c r="D33" s="1139"/>
      <c r="E33" s="1140"/>
      <c r="F33" s="95"/>
      <c r="G33" s="97"/>
      <c r="H33" s="1150"/>
      <c r="I33" s="1126"/>
      <c r="J33" s="1127"/>
      <c r="K33" s="1127"/>
      <c r="L33" s="1128"/>
      <c r="M33" s="1116"/>
      <c r="N33" s="1117"/>
      <c r="O33" s="1118"/>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1125"/>
      <c r="BA33" s="1113"/>
      <c r="BB33" s="1112"/>
      <c r="BC33" s="1113"/>
      <c r="BD33" s="1157"/>
      <c r="BE33" s="1158"/>
      <c r="BF33" s="1158"/>
      <c r="BG33" s="1158"/>
      <c r="BH33" s="1159"/>
    </row>
    <row r="34" spans="2:60" ht="20.25" customHeight="1" x14ac:dyDescent="0.4">
      <c r="B34" s="96">
        <f>B31+1</f>
        <v>5</v>
      </c>
      <c r="C34" s="1141"/>
      <c r="D34" s="1142"/>
      <c r="E34" s="1143"/>
      <c r="F34" s="95">
        <f>C33</f>
        <v>0</v>
      </c>
      <c r="G34" s="97"/>
      <c r="H34" s="1151"/>
      <c r="I34" s="1129"/>
      <c r="J34" s="1130"/>
      <c r="K34" s="1130"/>
      <c r="L34" s="1131"/>
      <c r="M34" s="1119"/>
      <c r="N34" s="1120"/>
      <c r="O34" s="1121"/>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1166">
        <f>IF($BC$3="４週",SUM(U34:AV34),IF($BC$3="暦月",SUM(U34:AY34),""))</f>
        <v>0</v>
      </c>
      <c r="BA34" s="1167"/>
      <c r="BB34" s="1168">
        <f>IF($BC$3="４週",AZ34/4,IF($BC$3="暦月",(AZ34/($BC$8/7)),""))</f>
        <v>0</v>
      </c>
      <c r="BC34" s="1167"/>
      <c r="BD34" s="1160"/>
      <c r="BE34" s="1161"/>
      <c r="BF34" s="1161"/>
      <c r="BG34" s="1161"/>
      <c r="BH34" s="1162"/>
    </row>
    <row r="35" spans="2:60" ht="20.25" customHeight="1" x14ac:dyDescent="0.4">
      <c r="B35" s="98"/>
      <c r="C35" s="1144"/>
      <c r="D35" s="1145"/>
      <c r="E35" s="1146"/>
      <c r="F35" s="136"/>
      <c r="G35" s="99">
        <f>C33</f>
        <v>0</v>
      </c>
      <c r="H35" s="1156"/>
      <c r="I35" s="1132"/>
      <c r="J35" s="1133"/>
      <c r="K35" s="1133"/>
      <c r="L35" s="1134"/>
      <c r="M35" s="1122"/>
      <c r="N35" s="1123"/>
      <c r="O35" s="1124"/>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1169">
        <f>IF($BC$3="４週",SUM(U35:AV35),IF($BC$3="暦月",SUM(U35:AY35),""))</f>
        <v>0</v>
      </c>
      <c r="BA35" s="1170"/>
      <c r="BB35" s="1171">
        <f>IF($BC$3="４週",AZ35/4,IF($BC$3="暦月",(AZ35/($BC$8/7)),""))</f>
        <v>0</v>
      </c>
      <c r="BC35" s="1170"/>
      <c r="BD35" s="1163"/>
      <c r="BE35" s="1164"/>
      <c r="BF35" s="1164"/>
      <c r="BG35" s="1164"/>
      <c r="BH35" s="1165"/>
    </row>
    <row r="36" spans="2:60" ht="20.25" customHeight="1" x14ac:dyDescent="0.4">
      <c r="B36" s="100"/>
      <c r="C36" s="1138"/>
      <c r="D36" s="1139"/>
      <c r="E36" s="1140"/>
      <c r="F36" s="95"/>
      <c r="G36" s="97"/>
      <c r="H36" s="1150"/>
      <c r="I36" s="1126"/>
      <c r="J36" s="1127"/>
      <c r="K36" s="1127"/>
      <c r="L36" s="1128"/>
      <c r="M36" s="1116"/>
      <c r="N36" s="1117"/>
      <c r="O36" s="1118"/>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1125"/>
      <c r="BA36" s="1113"/>
      <c r="BB36" s="1112"/>
      <c r="BC36" s="1113"/>
      <c r="BD36" s="1157"/>
      <c r="BE36" s="1158"/>
      <c r="BF36" s="1158"/>
      <c r="BG36" s="1158"/>
      <c r="BH36" s="1159"/>
    </row>
    <row r="37" spans="2:60" ht="20.25" customHeight="1" x14ac:dyDescent="0.4">
      <c r="B37" s="96">
        <f>B34+1</f>
        <v>6</v>
      </c>
      <c r="C37" s="1141"/>
      <c r="D37" s="1142"/>
      <c r="E37" s="1143"/>
      <c r="F37" s="95">
        <f>C36</f>
        <v>0</v>
      </c>
      <c r="G37" s="97"/>
      <c r="H37" s="1151"/>
      <c r="I37" s="1129"/>
      <c r="J37" s="1130"/>
      <c r="K37" s="1130"/>
      <c r="L37" s="1131"/>
      <c r="M37" s="1119"/>
      <c r="N37" s="1120"/>
      <c r="O37" s="1121"/>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1166">
        <f>IF($BC$3="４週",SUM(U37:AV37),IF($BC$3="暦月",SUM(U37:AY37),""))</f>
        <v>0</v>
      </c>
      <c r="BA37" s="1167"/>
      <c r="BB37" s="1168">
        <f>IF($BC$3="４週",AZ37/4,IF($BC$3="暦月",(AZ37/($BC$8/7)),""))</f>
        <v>0</v>
      </c>
      <c r="BC37" s="1167"/>
      <c r="BD37" s="1160"/>
      <c r="BE37" s="1161"/>
      <c r="BF37" s="1161"/>
      <c r="BG37" s="1161"/>
      <c r="BH37" s="1162"/>
    </row>
    <row r="38" spans="2:60" ht="20.25" customHeight="1" x14ac:dyDescent="0.4">
      <c r="B38" s="98"/>
      <c r="C38" s="1144"/>
      <c r="D38" s="1145"/>
      <c r="E38" s="1146"/>
      <c r="F38" s="136"/>
      <c r="G38" s="99">
        <f>C36</f>
        <v>0</v>
      </c>
      <c r="H38" s="1156"/>
      <c r="I38" s="1132"/>
      <c r="J38" s="1133"/>
      <c r="K38" s="1133"/>
      <c r="L38" s="1134"/>
      <c r="M38" s="1122"/>
      <c r="N38" s="1123"/>
      <c r="O38" s="1124"/>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1169">
        <f>IF($BC$3="４週",SUM(U38:AV38),IF($BC$3="暦月",SUM(U38:AY38),""))</f>
        <v>0</v>
      </c>
      <c r="BA38" s="1170"/>
      <c r="BB38" s="1171">
        <f>IF($BC$3="４週",AZ38/4,IF($BC$3="暦月",(AZ38/($BC$8/7)),""))</f>
        <v>0</v>
      </c>
      <c r="BC38" s="1170"/>
      <c r="BD38" s="1163"/>
      <c r="BE38" s="1164"/>
      <c r="BF38" s="1164"/>
      <c r="BG38" s="1164"/>
      <c r="BH38" s="1165"/>
    </row>
    <row r="39" spans="2:60" ht="20.25" customHeight="1" x14ac:dyDescent="0.4">
      <c r="B39" s="100"/>
      <c r="C39" s="1138"/>
      <c r="D39" s="1139"/>
      <c r="E39" s="1140"/>
      <c r="F39" s="95"/>
      <c r="G39" s="97"/>
      <c r="H39" s="1150"/>
      <c r="I39" s="1126"/>
      <c r="J39" s="1127"/>
      <c r="K39" s="1127"/>
      <c r="L39" s="1128"/>
      <c r="M39" s="1116"/>
      <c r="N39" s="1117"/>
      <c r="O39" s="1118"/>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1125"/>
      <c r="BA39" s="1113"/>
      <c r="BB39" s="1112"/>
      <c r="BC39" s="1113"/>
      <c r="BD39" s="1157"/>
      <c r="BE39" s="1158"/>
      <c r="BF39" s="1158"/>
      <c r="BG39" s="1158"/>
      <c r="BH39" s="1159"/>
    </row>
    <row r="40" spans="2:60" ht="20.25" customHeight="1" x14ac:dyDescent="0.4">
      <c r="B40" s="96">
        <f>B37+1</f>
        <v>7</v>
      </c>
      <c r="C40" s="1141"/>
      <c r="D40" s="1142"/>
      <c r="E40" s="1143"/>
      <c r="F40" s="95">
        <f>C39</f>
        <v>0</v>
      </c>
      <c r="G40" s="97"/>
      <c r="H40" s="1151"/>
      <c r="I40" s="1129"/>
      <c r="J40" s="1130"/>
      <c r="K40" s="1130"/>
      <c r="L40" s="1131"/>
      <c r="M40" s="1119"/>
      <c r="N40" s="1120"/>
      <c r="O40" s="1121"/>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1166">
        <f>IF($BC$3="４週",SUM(U40:AV40),IF($BC$3="暦月",SUM(U40:AY40),""))</f>
        <v>0</v>
      </c>
      <c r="BA40" s="1167"/>
      <c r="BB40" s="1168">
        <f>IF($BC$3="４週",AZ40/4,IF($BC$3="暦月",(AZ40/($BC$8/7)),""))</f>
        <v>0</v>
      </c>
      <c r="BC40" s="1167"/>
      <c r="BD40" s="1160"/>
      <c r="BE40" s="1161"/>
      <c r="BF40" s="1161"/>
      <c r="BG40" s="1161"/>
      <c r="BH40" s="1162"/>
    </row>
    <row r="41" spans="2:60" ht="20.25" customHeight="1" x14ac:dyDescent="0.4">
      <c r="B41" s="98"/>
      <c r="C41" s="1144"/>
      <c r="D41" s="1145"/>
      <c r="E41" s="1146"/>
      <c r="F41" s="136"/>
      <c r="G41" s="99">
        <f>C39</f>
        <v>0</v>
      </c>
      <c r="H41" s="1156"/>
      <c r="I41" s="1132"/>
      <c r="J41" s="1133"/>
      <c r="K41" s="1133"/>
      <c r="L41" s="1134"/>
      <c r="M41" s="1122"/>
      <c r="N41" s="1123"/>
      <c r="O41" s="1124"/>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1169">
        <f>IF($BC$3="４週",SUM(U41:AV41),IF($BC$3="暦月",SUM(U41:AY41),""))</f>
        <v>0</v>
      </c>
      <c r="BA41" s="1170"/>
      <c r="BB41" s="1171">
        <f>IF($BC$3="４週",AZ41/4,IF($BC$3="暦月",(AZ41/($BC$8/7)),""))</f>
        <v>0</v>
      </c>
      <c r="BC41" s="1170"/>
      <c r="BD41" s="1163"/>
      <c r="BE41" s="1164"/>
      <c r="BF41" s="1164"/>
      <c r="BG41" s="1164"/>
      <c r="BH41" s="1165"/>
    </row>
    <row r="42" spans="2:60" ht="20.25" customHeight="1" x14ac:dyDescent="0.4">
      <c r="B42" s="100"/>
      <c r="C42" s="1138"/>
      <c r="D42" s="1139"/>
      <c r="E42" s="1140"/>
      <c r="F42" s="95"/>
      <c r="G42" s="97"/>
      <c r="H42" s="1150"/>
      <c r="I42" s="1126"/>
      <c r="J42" s="1127"/>
      <c r="K42" s="1127"/>
      <c r="L42" s="1128"/>
      <c r="M42" s="1116"/>
      <c r="N42" s="1117"/>
      <c r="O42" s="1118"/>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1125"/>
      <c r="BA42" s="1113"/>
      <c r="BB42" s="1112"/>
      <c r="BC42" s="1113"/>
      <c r="BD42" s="1157"/>
      <c r="BE42" s="1158"/>
      <c r="BF42" s="1158"/>
      <c r="BG42" s="1158"/>
      <c r="BH42" s="1159"/>
    </row>
    <row r="43" spans="2:60" ht="20.25" customHeight="1" x14ac:dyDescent="0.4">
      <c r="B43" s="96">
        <f>B40+1</f>
        <v>8</v>
      </c>
      <c r="C43" s="1141"/>
      <c r="D43" s="1142"/>
      <c r="E43" s="1143"/>
      <c r="F43" s="95">
        <f>C42</f>
        <v>0</v>
      </c>
      <c r="G43" s="97"/>
      <c r="H43" s="1151"/>
      <c r="I43" s="1129"/>
      <c r="J43" s="1130"/>
      <c r="K43" s="1130"/>
      <c r="L43" s="1131"/>
      <c r="M43" s="1119"/>
      <c r="N43" s="1120"/>
      <c r="O43" s="1121"/>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1166">
        <f>IF($BC$3="４週",SUM(U43:AV43),IF($BC$3="暦月",SUM(U43:AY43),""))</f>
        <v>0</v>
      </c>
      <c r="BA43" s="1167"/>
      <c r="BB43" s="1168">
        <f>IF($BC$3="４週",AZ43/4,IF($BC$3="暦月",(AZ43/($BC$8/7)),""))</f>
        <v>0</v>
      </c>
      <c r="BC43" s="1167"/>
      <c r="BD43" s="1160"/>
      <c r="BE43" s="1161"/>
      <c r="BF43" s="1161"/>
      <c r="BG43" s="1161"/>
      <c r="BH43" s="1162"/>
    </row>
    <row r="44" spans="2:60" ht="20.25" customHeight="1" x14ac:dyDescent="0.4">
      <c r="B44" s="98"/>
      <c r="C44" s="1144"/>
      <c r="D44" s="1145"/>
      <c r="E44" s="1146"/>
      <c r="F44" s="136"/>
      <c r="G44" s="99">
        <f>C42</f>
        <v>0</v>
      </c>
      <c r="H44" s="1156"/>
      <c r="I44" s="1132"/>
      <c r="J44" s="1133"/>
      <c r="K44" s="1133"/>
      <c r="L44" s="1134"/>
      <c r="M44" s="1122"/>
      <c r="N44" s="1123"/>
      <c r="O44" s="1124"/>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1169">
        <f>IF($BC$3="４週",SUM(U44:AV44),IF($BC$3="暦月",SUM(U44:AY44),""))</f>
        <v>0</v>
      </c>
      <c r="BA44" s="1170"/>
      <c r="BB44" s="1171">
        <f>IF($BC$3="４週",AZ44/4,IF($BC$3="暦月",(AZ44/($BC$8/7)),""))</f>
        <v>0</v>
      </c>
      <c r="BC44" s="1170"/>
      <c r="BD44" s="1163"/>
      <c r="BE44" s="1164"/>
      <c r="BF44" s="1164"/>
      <c r="BG44" s="1164"/>
      <c r="BH44" s="1165"/>
    </row>
    <row r="45" spans="2:60" ht="20.25" customHeight="1" x14ac:dyDescent="0.4">
      <c r="B45" s="100"/>
      <c r="C45" s="1138"/>
      <c r="D45" s="1139"/>
      <c r="E45" s="1140"/>
      <c r="F45" s="95"/>
      <c r="G45" s="97"/>
      <c r="H45" s="1150"/>
      <c r="I45" s="1126"/>
      <c r="J45" s="1127"/>
      <c r="K45" s="1127"/>
      <c r="L45" s="1128"/>
      <c r="M45" s="1116"/>
      <c r="N45" s="1117"/>
      <c r="O45" s="1118"/>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1125"/>
      <c r="BA45" s="1113"/>
      <c r="BB45" s="1112"/>
      <c r="BC45" s="1113"/>
      <c r="BD45" s="1157"/>
      <c r="BE45" s="1158"/>
      <c r="BF45" s="1158"/>
      <c r="BG45" s="1158"/>
      <c r="BH45" s="1159"/>
    </row>
    <row r="46" spans="2:60" ht="20.25" customHeight="1" x14ac:dyDescent="0.4">
      <c r="B46" s="96">
        <f>B43+1</f>
        <v>9</v>
      </c>
      <c r="C46" s="1141"/>
      <c r="D46" s="1142"/>
      <c r="E46" s="1143"/>
      <c r="F46" s="95">
        <f>C45</f>
        <v>0</v>
      </c>
      <c r="G46" s="97"/>
      <c r="H46" s="1151"/>
      <c r="I46" s="1129"/>
      <c r="J46" s="1130"/>
      <c r="K46" s="1130"/>
      <c r="L46" s="1131"/>
      <c r="M46" s="1119"/>
      <c r="N46" s="1120"/>
      <c r="O46" s="1121"/>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1166">
        <f>IF($BC$3="４週",SUM(U46:AV46),IF($BC$3="暦月",SUM(U46:AY46),""))</f>
        <v>0</v>
      </c>
      <c r="BA46" s="1167"/>
      <c r="BB46" s="1168">
        <f>IF($BC$3="４週",AZ46/4,IF($BC$3="暦月",(AZ46/($BC$8/7)),""))</f>
        <v>0</v>
      </c>
      <c r="BC46" s="1167"/>
      <c r="BD46" s="1160"/>
      <c r="BE46" s="1161"/>
      <c r="BF46" s="1161"/>
      <c r="BG46" s="1161"/>
      <c r="BH46" s="1162"/>
    </row>
    <row r="47" spans="2:60" ht="20.25" customHeight="1" x14ac:dyDescent="0.4">
      <c r="B47" s="98"/>
      <c r="C47" s="1144"/>
      <c r="D47" s="1145"/>
      <c r="E47" s="1146"/>
      <c r="F47" s="136"/>
      <c r="G47" s="99">
        <f>C45</f>
        <v>0</v>
      </c>
      <c r="H47" s="1156"/>
      <c r="I47" s="1132"/>
      <c r="J47" s="1133"/>
      <c r="K47" s="1133"/>
      <c r="L47" s="1134"/>
      <c r="M47" s="1122"/>
      <c r="N47" s="1123"/>
      <c r="O47" s="1124"/>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1169">
        <f>IF($BC$3="４週",SUM(U47:AV47),IF($BC$3="暦月",SUM(U47:AY47),""))</f>
        <v>0</v>
      </c>
      <c r="BA47" s="1170"/>
      <c r="BB47" s="1171">
        <f>IF($BC$3="４週",AZ47/4,IF($BC$3="暦月",(AZ47/($BC$8/7)),""))</f>
        <v>0</v>
      </c>
      <c r="BC47" s="1170"/>
      <c r="BD47" s="1163"/>
      <c r="BE47" s="1164"/>
      <c r="BF47" s="1164"/>
      <c r="BG47" s="1164"/>
      <c r="BH47" s="1165"/>
    </row>
    <row r="48" spans="2:60" ht="20.25" customHeight="1" x14ac:dyDescent="0.4">
      <c r="B48" s="100"/>
      <c r="C48" s="1138"/>
      <c r="D48" s="1139"/>
      <c r="E48" s="1140"/>
      <c r="F48" s="95"/>
      <c r="G48" s="97"/>
      <c r="H48" s="1150"/>
      <c r="I48" s="1126"/>
      <c r="J48" s="1127"/>
      <c r="K48" s="1127"/>
      <c r="L48" s="1128"/>
      <c r="M48" s="1116"/>
      <c r="N48" s="1117"/>
      <c r="O48" s="1118"/>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1125"/>
      <c r="BA48" s="1113"/>
      <c r="BB48" s="1112"/>
      <c r="BC48" s="1113"/>
      <c r="BD48" s="1157"/>
      <c r="BE48" s="1158"/>
      <c r="BF48" s="1158"/>
      <c r="BG48" s="1158"/>
      <c r="BH48" s="1159"/>
    </row>
    <row r="49" spans="2:60" ht="20.25" customHeight="1" x14ac:dyDescent="0.4">
      <c r="B49" s="96">
        <f>B46+1</f>
        <v>10</v>
      </c>
      <c r="C49" s="1141"/>
      <c r="D49" s="1142"/>
      <c r="E49" s="1143"/>
      <c r="F49" s="95">
        <f>C48</f>
        <v>0</v>
      </c>
      <c r="G49" s="97"/>
      <c r="H49" s="1151"/>
      <c r="I49" s="1129"/>
      <c r="J49" s="1130"/>
      <c r="K49" s="1130"/>
      <c r="L49" s="1131"/>
      <c r="M49" s="1119"/>
      <c r="N49" s="1120"/>
      <c r="O49" s="1121"/>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1166">
        <f>IF($BC$3="４週",SUM(U49:AV49),IF($BC$3="暦月",SUM(U49:AY49),""))</f>
        <v>0</v>
      </c>
      <c r="BA49" s="1167"/>
      <c r="BB49" s="1168">
        <f>IF($BC$3="４週",AZ49/4,IF($BC$3="暦月",(AZ49/($BC$8/7)),""))</f>
        <v>0</v>
      </c>
      <c r="BC49" s="1167"/>
      <c r="BD49" s="1160"/>
      <c r="BE49" s="1161"/>
      <c r="BF49" s="1161"/>
      <c r="BG49" s="1161"/>
      <c r="BH49" s="1162"/>
    </row>
    <row r="50" spans="2:60" ht="20.25" customHeight="1" x14ac:dyDescent="0.4">
      <c r="B50" s="98"/>
      <c r="C50" s="1144"/>
      <c r="D50" s="1145"/>
      <c r="E50" s="1146"/>
      <c r="F50" s="136"/>
      <c r="G50" s="99">
        <f>C48</f>
        <v>0</v>
      </c>
      <c r="H50" s="1156"/>
      <c r="I50" s="1132"/>
      <c r="J50" s="1133"/>
      <c r="K50" s="1133"/>
      <c r="L50" s="1134"/>
      <c r="M50" s="1122"/>
      <c r="N50" s="1123"/>
      <c r="O50" s="1124"/>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1169">
        <f>IF($BC$3="４週",SUM(U50:AV50),IF($BC$3="暦月",SUM(U50:AY50),""))</f>
        <v>0</v>
      </c>
      <c r="BA50" s="1170"/>
      <c r="BB50" s="1171">
        <f>IF($BC$3="４週",AZ50/4,IF($BC$3="暦月",(AZ50/($BC$8/7)),""))</f>
        <v>0</v>
      </c>
      <c r="BC50" s="1170"/>
      <c r="BD50" s="1163"/>
      <c r="BE50" s="1164"/>
      <c r="BF50" s="1164"/>
      <c r="BG50" s="1164"/>
      <c r="BH50" s="1165"/>
    </row>
    <row r="51" spans="2:60" ht="20.25" customHeight="1" x14ac:dyDescent="0.4">
      <c r="B51" s="100"/>
      <c r="C51" s="1138"/>
      <c r="D51" s="1139"/>
      <c r="E51" s="1140"/>
      <c r="F51" s="95"/>
      <c r="G51" s="97"/>
      <c r="H51" s="1150"/>
      <c r="I51" s="1126"/>
      <c r="J51" s="1127"/>
      <c r="K51" s="1127"/>
      <c r="L51" s="1128"/>
      <c r="M51" s="1116"/>
      <c r="N51" s="1117"/>
      <c r="O51" s="1118"/>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1125"/>
      <c r="BA51" s="1113"/>
      <c r="BB51" s="1112"/>
      <c r="BC51" s="1113"/>
      <c r="BD51" s="1157"/>
      <c r="BE51" s="1158"/>
      <c r="BF51" s="1158"/>
      <c r="BG51" s="1158"/>
      <c r="BH51" s="1159"/>
    </row>
    <row r="52" spans="2:60" ht="20.25" customHeight="1" x14ac:dyDescent="0.4">
      <c r="B52" s="96">
        <f>B49+1</f>
        <v>11</v>
      </c>
      <c r="C52" s="1141"/>
      <c r="D52" s="1142"/>
      <c r="E52" s="1143"/>
      <c r="F52" s="95">
        <f>C51</f>
        <v>0</v>
      </c>
      <c r="G52" s="97"/>
      <c r="H52" s="1151"/>
      <c r="I52" s="1129"/>
      <c r="J52" s="1130"/>
      <c r="K52" s="1130"/>
      <c r="L52" s="1131"/>
      <c r="M52" s="1119"/>
      <c r="N52" s="1120"/>
      <c r="O52" s="1121"/>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1166">
        <f>IF($BC$3="４週",SUM(U52:AV52),IF($BC$3="暦月",SUM(U52:AY52),""))</f>
        <v>0</v>
      </c>
      <c r="BA52" s="1167"/>
      <c r="BB52" s="1168">
        <f>IF($BC$3="４週",AZ52/4,IF($BC$3="暦月",(AZ52/($BC$8/7)),""))</f>
        <v>0</v>
      </c>
      <c r="BC52" s="1167"/>
      <c r="BD52" s="1160"/>
      <c r="BE52" s="1161"/>
      <c r="BF52" s="1161"/>
      <c r="BG52" s="1161"/>
      <c r="BH52" s="1162"/>
    </row>
    <row r="53" spans="2:60" ht="20.25" customHeight="1" x14ac:dyDescent="0.4">
      <c r="B53" s="98"/>
      <c r="C53" s="1144"/>
      <c r="D53" s="1145"/>
      <c r="E53" s="1146"/>
      <c r="F53" s="136"/>
      <c r="G53" s="99">
        <f>C51</f>
        <v>0</v>
      </c>
      <c r="H53" s="1156"/>
      <c r="I53" s="1132"/>
      <c r="J53" s="1133"/>
      <c r="K53" s="1133"/>
      <c r="L53" s="1134"/>
      <c r="M53" s="1122"/>
      <c r="N53" s="1123"/>
      <c r="O53" s="1124"/>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1169">
        <f>IF($BC$3="４週",SUM(U53:AV53),IF($BC$3="暦月",SUM(U53:AY53),""))</f>
        <v>0</v>
      </c>
      <c r="BA53" s="1170"/>
      <c r="BB53" s="1171">
        <f>IF($BC$3="４週",AZ53/4,IF($BC$3="暦月",(AZ53/($BC$8/7)),""))</f>
        <v>0</v>
      </c>
      <c r="BC53" s="1170"/>
      <c r="BD53" s="1163"/>
      <c r="BE53" s="1164"/>
      <c r="BF53" s="1164"/>
      <c r="BG53" s="1164"/>
      <c r="BH53" s="1165"/>
    </row>
    <row r="54" spans="2:60" ht="20.25" customHeight="1" x14ac:dyDescent="0.4">
      <c r="B54" s="100"/>
      <c r="C54" s="1138"/>
      <c r="D54" s="1139"/>
      <c r="E54" s="1140"/>
      <c r="F54" s="95"/>
      <c r="G54" s="97"/>
      <c r="H54" s="1150"/>
      <c r="I54" s="1126"/>
      <c r="J54" s="1127"/>
      <c r="K54" s="1127"/>
      <c r="L54" s="1128"/>
      <c r="M54" s="1116"/>
      <c r="N54" s="1117"/>
      <c r="O54" s="1118"/>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1125"/>
      <c r="BA54" s="1113"/>
      <c r="BB54" s="1112"/>
      <c r="BC54" s="1113"/>
      <c r="BD54" s="1157"/>
      <c r="BE54" s="1158"/>
      <c r="BF54" s="1158"/>
      <c r="BG54" s="1158"/>
      <c r="BH54" s="1159"/>
    </row>
    <row r="55" spans="2:60" ht="20.25" customHeight="1" x14ac:dyDescent="0.4">
      <c r="B55" s="96">
        <f>B52+1</f>
        <v>12</v>
      </c>
      <c r="C55" s="1141"/>
      <c r="D55" s="1142"/>
      <c r="E55" s="1143"/>
      <c r="F55" s="95">
        <f>C54</f>
        <v>0</v>
      </c>
      <c r="G55" s="97"/>
      <c r="H55" s="1151"/>
      <c r="I55" s="1129"/>
      <c r="J55" s="1130"/>
      <c r="K55" s="1130"/>
      <c r="L55" s="1131"/>
      <c r="M55" s="1119"/>
      <c r="N55" s="1120"/>
      <c r="O55" s="1121"/>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1166">
        <f>IF($BC$3="４週",SUM(U55:AV55),IF($BC$3="暦月",SUM(U55:AY55),""))</f>
        <v>0</v>
      </c>
      <c r="BA55" s="1167"/>
      <c r="BB55" s="1168">
        <f>IF($BC$3="４週",AZ55/4,IF($BC$3="暦月",(AZ55/($BC$8/7)),""))</f>
        <v>0</v>
      </c>
      <c r="BC55" s="1167"/>
      <c r="BD55" s="1160"/>
      <c r="BE55" s="1161"/>
      <c r="BF55" s="1161"/>
      <c r="BG55" s="1161"/>
      <c r="BH55" s="1162"/>
    </row>
    <row r="56" spans="2:60" ht="20.25" customHeight="1" x14ac:dyDescent="0.4">
      <c r="B56" s="98"/>
      <c r="C56" s="1144"/>
      <c r="D56" s="1145"/>
      <c r="E56" s="1146"/>
      <c r="F56" s="136"/>
      <c r="G56" s="99">
        <f>C54</f>
        <v>0</v>
      </c>
      <c r="H56" s="1156"/>
      <c r="I56" s="1132"/>
      <c r="J56" s="1133"/>
      <c r="K56" s="1133"/>
      <c r="L56" s="1134"/>
      <c r="M56" s="1122"/>
      <c r="N56" s="1123"/>
      <c r="O56" s="1124"/>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1169">
        <f>IF($BC$3="４週",SUM(U56:AV56),IF($BC$3="暦月",SUM(U56:AY56),""))</f>
        <v>0</v>
      </c>
      <c r="BA56" s="1170"/>
      <c r="BB56" s="1171">
        <f>IF($BC$3="４週",AZ56/4,IF($BC$3="暦月",(AZ56/($BC$8/7)),""))</f>
        <v>0</v>
      </c>
      <c r="BC56" s="1170"/>
      <c r="BD56" s="1163"/>
      <c r="BE56" s="1164"/>
      <c r="BF56" s="1164"/>
      <c r="BG56" s="1164"/>
      <c r="BH56" s="1165"/>
    </row>
    <row r="57" spans="2:60" ht="20.25" customHeight="1" x14ac:dyDescent="0.4">
      <c r="B57" s="100"/>
      <c r="C57" s="1138"/>
      <c r="D57" s="1139"/>
      <c r="E57" s="1140"/>
      <c r="F57" s="95"/>
      <c r="G57" s="97"/>
      <c r="H57" s="1150"/>
      <c r="I57" s="1126"/>
      <c r="J57" s="1127"/>
      <c r="K57" s="1127"/>
      <c r="L57" s="1128"/>
      <c r="M57" s="1116"/>
      <c r="N57" s="1117"/>
      <c r="O57" s="1118"/>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1125"/>
      <c r="BA57" s="1113"/>
      <c r="BB57" s="1112"/>
      <c r="BC57" s="1113"/>
      <c r="BD57" s="1157"/>
      <c r="BE57" s="1158"/>
      <c r="BF57" s="1158"/>
      <c r="BG57" s="1158"/>
      <c r="BH57" s="1159"/>
    </row>
    <row r="58" spans="2:60" ht="20.25" customHeight="1" x14ac:dyDescent="0.4">
      <c r="B58" s="96">
        <f>B55+1</f>
        <v>13</v>
      </c>
      <c r="C58" s="1141"/>
      <c r="D58" s="1142"/>
      <c r="E58" s="1143"/>
      <c r="F58" s="95">
        <f>C57</f>
        <v>0</v>
      </c>
      <c r="G58" s="97"/>
      <c r="H58" s="1151"/>
      <c r="I58" s="1129"/>
      <c r="J58" s="1130"/>
      <c r="K58" s="1130"/>
      <c r="L58" s="1131"/>
      <c r="M58" s="1119"/>
      <c r="N58" s="1120"/>
      <c r="O58" s="1121"/>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1166">
        <f>IF($BC$3="４週",SUM(U58:AV58),IF($BC$3="暦月",SUM(U58:AY58),""))</f>
        <v>0</v>
      </c>
      <c r="BA58" s="1167"/>
      <c r="BB58" s="1168">
        <f>IF($BC$3="４週",AZ58/4,IF($BC$3="暦月",(AZ58/($BC$8/7)),""))</f>
        <v>0</v>
      </c>
      <c r="BC58" s="1167"/>
      <c r="BD58" s="1160"/>
      <c r="BE58" s="1161"/>
      <c r="BF58" s="1161"/>
      <c r="BG58" s="1161"/>
      <c r="BH58" s="1162"/>
    </row>
    <row r="59" spans="2:60" ht="20.25" customHeight="1" x14ac:dyDescent="0.4">
      <c r="B59" s="98"/>
      <c r="C59" s="1144"/>
      <c r="D59" s="1145"/>
      <c r="E59" s="1146"/>
      <c r="F59" s="136"/>
      <c r="G59" s="99">
        <f>C57</f>
        <v>0</v>
      </c>
      <c r="H59" s="1156"/>
      <c r="I59" s="1132"/>
      <c r="J59" s="1133"/>
      <c r="K59" s="1133"/>
      <c r="L59" s="1134"/>
      <c r="M59" s="1122"/>
      <c r="N59" s="1123"/>
      <c r="O59" s="1124"/>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1169">
        <f>IF($BC$3="４週",SUM(U59:AV59),IF($BC$3="暦月",SUM(U59:AY59),""))</f>
        <v>0</v>
      </c>
      <c r="BA59" s="1170"/>
      <c r="BB59" s="1171">
        <f>IF($BC$3="４週",AZ59/4,IF($BC$3="暦月",(AZ59/($BC$8/7)),""))</f>
        <v>0</v>
      </c>
      <c r="BC59" s="1170"/>
      <c r="BD59" s="1163"/>
      <c r="BE59" s="1164"/>
      <c r="BF59" s="1164"/>
      <c r="BG59" s="1164"/>
      <c r="BH59" s="1165"/>
    </row>
    <row r="60" spans="2:60" ht="20.25" customHeight="1" x14ac:dyDescent="0.4">
      <c r="B60" s="100"/>
      <c r="C60" s="1138"/>
      <c r="D60" s="1139"/>
      <c r="E60" s="1140"/>
      <c r="F60" s="95"/>
      <c r="G60" s="97"/>
      <c r="H60" s="1150"/>
      <c r="I60" s="1126"/>
      <c r="J60" s="1127"/>
      <c r="K60" s="1127"/>
      <c r="L60" s="1128"/>
      <c r="M60" s="1116"/>
      <c r="N60" s="1117"/>
      <c r="O60" s="1118"/>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1125"/>
      <c r="BA60" s="1113"/>
      <c r="BB60" s="1112"/>
      <c r="BC60" s="1113"/>
      <c r="BD60" s="1157"/>
      <c r="BE60" s="1158"/>
      <c r="BF60" s="1158"/>
      <c r="BG60" s="1158"/>
      <c r="BH60" s="1159"/>
    </row>
    <row r="61" spans="2:60" ht="20.25" customHeight="1" x14ac:dyDescent="0.4">
      <c r="B61" s="96">
        <f>B58+1</f>
        <v>14</v>
      </c>
      <c r="C61" s="1141"/>
      <c r="D61" s="1142"/>
      <c r="E61" s="1143"/>
      <c r="F61" s="95">
        <f>C60</f>
        <v>0</v>
      </c>
      <c r="G61" s="97"/>
      <c r="H61" s="1151"/>
      <c r="I61" s="1129"/>
      <c r="J61" s="1130"/>
      <c r="K61" s="1130"/>
      <c r="L61" s="1131"/>
      <c r="M61" s="1119"/>
      <c r="N61" s="1120"/>
      <c r="O61" s="1121"/>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1166">
        <f>IF($BC$3="４週",SUM(U61:AV61),IF($BC$3="暦月",SUM(U61:AY61),""))</f>
        <v>0</v>
      </c>
      <c r="BA61" s="1167"/>
      <c r="BB61" s="1168">
        <f>IF($BC$3="４週",AZ61/4,IF($BC$3="暦月",(AZ61/($BC$8/7)),""))</f>
        <v>0</v>
      </c>
      <c r="BC61" s="1167"/>
      <c r="BD61" s="1160"/>
      <c r="BE61" s="1161"/>
      <c r="BF61" s="1161"/>
      <c r="BG61" s="1161"/>
      <c r="BH61" s="1162"/>
    </row>
    <row r="62" spans="2:60" ht="20.25" customHeight="1" x14ac:dyDescent="0.4">
      <c r="B62" s="98"/>
      <c r="C62" s="1144"/>
      <c r="D62" s="1145"/>
      <c r="E62" s="1146"/>
      <c r="F62" s="136"/>
      <c r="G62" s="99">
        <f>C60</f>
        <v>0</v>
      </c>
      <c r="H62" s="1156"/>
      <c r="I62" s="1132"/>
      <c r="J62" s="1133"/>
      <c r="K62" s="1133"/>
      <c r="L62" s="1134"/>
      <c r="M62" s="1122"/>
      <c r="N62" s="1123"/>
      <c r="O62" s="1124"/>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1169">
        <f>IF($BC$3="４週",SUM(U62:AV62),IF($BC$3="暦月",SUM(U62:AY62),""))</f>
        <v>0</v>
      </c>
      <c r="BA62" s="1170"/>
      <c r="BB62" s="1171">
        <f>IF($BC$3="４週",AZ62/4,IF($BC$3="暦月",(AZ62/($BC$8/7)),""))</f>
        <v>0</v>
      </c>
      <c r="BC62" s="1170"/>
      <c r="BD62" s="1163"/>
      <c r="BE62" s="1164"/>
      <c r="BF62" s="1164"/>
      <c r="BG62" s="1164"/>
      <c r="BH62" s="1165"/>
    </row>
    <row r="63" spans="2:60" ht="20.25" customHeight="1" x14ac:dyDescent="0.4">
      <c r="B63" s="100"/>
      <c r="C63" s="1138"/>
      <c r="D63" s="1139"/>
      <c r="E63" s="1140"/>
      <c r="F63" s="95"/>
      <c r="G63" s="97"/>
      <c r="H63" s="1150"/>
      <c r="I63" s="1126"/>
      <c r="J63" s="1127"/>
      <c r="K63" s="1127"/>
      <c r="L63" s="1128"/>
      <c r="M63" s="1116"/>
      <c r="N63" s="1117"/>
      <c r="O63" s="1118"/>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1125"/>
      <c r="BA63" s="1113"/>
      <c r="BB63" s="1112"/>
      <c r="BC63" s="1113"/>
      <c r="BD63" s="1157"/>
      <c r="BE63" s="1158"/>
      <c r="BF63" s="1158"/>
      <c r="BG63" s="1158"/>
      <c r="BH63" s="1159"/>
    </row>
    <row r="64" spans="2:60" ht="20.25" customHeight="1" x14ac:dyDescent="0.4">
      <c r="B64" s="96">
        <f>B61+1</f>
        <v>15</v>
      </c>
      <c r="C64" s="1141"/>
      <c r="D64" s="1142"/>
      <c r="E64" s="1143"/>
      <c r="F64" s="95">
        <f>C63</f>
        <v>0</v>
      </c>
      <c r="G64" s="97"/>
      <c r="H64" s="1151"/>
      <c r="I64" s="1129"/>
      <c r="J64" s="1130"/>
      <c r="K64" s="1130"/>
      <c r="L64" s="1131"/>
      <c r="M64" s="1119"/>
      <c r="N64" s="1120"/>
      <c r="O64" s="1121"/>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1166">
        <f>IF($BC$3="４週",SUM(U64:AV64),IF($BC$3="暦月",SUM(U64:AY64),""))</f>
        <v>0</v>
      </c>
      <c r="BA64" s="1167"/>
      <c r="BB64" s="1168">
        <f>IF($BC$3="４週",AZ64/4,IF($BC$3="暦月",(AZ64/($BC$8/7)),""))</f>
        <v>0</v>
      </c>
      <c r="BC64" s="1167"/>
      <c r="BD64" s="1160"/>
      <c r="BE64" s="1161"/>
      <c r="BF64" s="1161"/>
      <c r="BG64" s="1161"/>
      <c r="BH64" s="1162"/>
    </row>
    <row r="65" spans="2:60" ht="20.25" customHeight="1" x14ac:dyDescent="0.4">
      <c r="B65" s="98"/>
      <c r="C65" s="1144"/>
      <c r="D65" s="1145"/>
      <c r="E65" s="1146"/>
      <c r="F65" s="136"/>
      <c r="G65" s="99">
        <f>C63</f>
        <v>0</v>
      </c>
      <c r="H65" s="1156"/>
      <c r="I65" s="1132"/>
      <c r="J65" s="1133"/>
      <c r="K65" s="1133"/>
      <c r="L65" s="1134"/>
      <c r="M65" s="1122"/>
      <c r="N65" s="1123"/>
      <c r="O65" s="1124"/>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1169">
        <f>IF($BC$3="４週",SUM(U65:AV65),IF($BC$3="暦月",SUM(U65:AY65),""))</f>
        <v>0</v>
      </c>
      <c r="BA65" s="1170"/>
      <c r="BB65" s="1171">
        <f>IF($BC$3="４週",AZ65/4,IF($BC$3="暦月",(AZ65/($BC$8/7)),""))</f>
        <v>0</v>
      </c>
      <c r="BC65" s="1170"/>
      <c r="BD65" s="1163"/>
      <c r="BE65" s="1164"/>
      <c r="BF65" s="1164"/>
      <c r="BG65" s="1164"/>
      <c r="BH65" s="1165"/>
    </row>
    <row r="66" spans="2:60" ht="20.25" customHeight="1" x14ac:dyDescent="0.4">
      <c r="B66" s="100"/>
      <c r="C66" s="1138"/>
      <c r="D66" s="1139"/>
      <c r="E66" s="1140"/>
      <c r="F66" s="95"/>
      <c r="G66" s="97"/>
      <c r="H66" s="1150"/>
      <c r="I66" s="1126"/>
      <c r="J66" s="1127"/>
      <c r="K66" s="1127"/>
      <c r="L66" s="1128"/>
      <c r="M66" s="1116"/>
      <c r="N66" s="1117"/>
      <c r="O66" s="1118"/>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1125"/>
      <c r="BA66" s="1113"/>
      <c r="BB66" s="1112"/>
      <c r="BC66" s="1113"/>
      <c r="BD66" s="1157"/>
      <c r="BE66" s="1158"/>
      <c r="BF66" s="1158"/>
      <c r="BG66" s="1158"/>
      <c r="BH66" s="1159"/>
    </row>
    <row r="67" spans="2:60" ht="20.25" customHeight="1" x14ac:dyDescent="0.4">
      <c r="B67" s="96">
        <f>B64+1</f>
        <v>16</v>
      </c>
      <c r="C67" s="1141"/>
      <c r="D67" s="1142"/>
      <c r="E67" s="1143"/>
      <c r="F67" s="95">
        <f>C66</f>
        <v>0</v>
      </c>
      <c r="G67" s="97"/>
      <c r="H67" s="1151"/>
      <c r="I67" s="1129"/>
      <c r="J67" s="1130"/>
      <c r="K67" s="1130"/>
      <c r="L67" s="1131"/>
      <c r="M67" s="1119"/>
      <c r="N67" s="1120"/>
      <c r="O67" s="1121"/>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1166">
        <f>IF($BC$3="４週",SUM(U67:AV67),IF($BC$3="暦月",SUM(U67:AY67),""))</f>
        <v>0</v>
      </c>
      <c r="BA67" s="1167"/>
      <c r="BB67" s="1168">
        <f>IF($BC$3="４週",AZ67/4,IF($BC$3="暦月",(AZ67/($BC$8/7)),""))</f>
        <v>0</v>
      </c>
      <c r="BC67" s="1167"/>
      <c r="BD67" s="1160"/>
      <c r="BE67" s="1161"/>
      <c r="BF67" s="1161"/>
      <c r="BG67" s="1161"/>
      <c r="BH67" s="1162"/>
    </row>
    <row r="68" spans="2:60" ht="20.25" customHeight="1" thickBot="1" x14ac:dyDescent="0.45">
      <c r="B68" s="96"/>
      <c r="C68" s="1147"/>
      <c r="D68" s="1148"/>
      <c r="E68" s="1149"/>
      <c r="F68" s="138"/>
      <c r="G68" s="102">
        <f>C66</f>
        <v>0</v>
      </c>
      <c r="H68" s="1152"/>
      <c r="I68" s="1135"/>
      <c r="J68" s="1136"/>
      <c r="K68" s="1136"/>
      <c r="L68" s="1137"/>
      <c r="M68" s="1153"/>
      <c r="N68" s="1154"/>
      <c r="O68" s="1155"/>
      <c r="P68" s="54" t="s">
        <v>73</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1169">
        <f>IF($BC$3="４週",SUM(U68:AV68),IF($BC$3="暦月",SUM(U68:AY68),""))</f>
        <v>0</v>
      </c>
      <c r="BA68" s="1170"/>
      <c r="BB68" s="1171">
        <f>IF($BC$3="４週",AZ68/4,IF($BC$3="暦月",(AZ68/($BC$8/7)),""))</f>
        <v>0</v>
      </c>
      <c r="BC68" s="1170"/>
      <c r="BD68" s="1160"/>
      <c r="BE68" s="1161"/>
      <c r="BF68" s="1161"/>
      <c r="BG68" s="1161"/>
      <c r="BH68" s="1162"/>
    </row>
    <row r="69" spans="2:60" ht="20.25" customHeight="1" x14ac:dyDescent="0.4">
      <c r="B69" s="1198" t="s">
        <v>228</v>
      </c>
      <c r="C69" s="1199"/>
      <c r="D69" s="1199"/>
      <c r="E69" s="1199"/>
      <c r="F69" s="1199"/>
      <c r="G69" s="1199"/>
      <c r="H69" s="1199"/>
      <c r="I69" s="1199"/>
      <c r="J69" s="1199"/>
      <c r="K69" s="1199"/>
      <c r="L69" s="1199"/>
      <c r="M69" s="1199"/>
      <c r="N69" s="1199"/>
      <c r="O69" s="1199"/>
      <c r="P69" s="1199"/>
      <c r="Q69" s="1199"/>
      <c r="R69" s="1199"/>
      <c r="S69" s="1199"/>
      <c r="T69" s="1200"/>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1180"/>
      <c r="BA69" s="1181"/>
      <c r="BB69" s="1186"/>
      <c r="BC69" s="1187"/>
      <c r="BD69" s="1187"/>
      <c r="BE69" s="1187"/>
      <c r="BF69" s="1187"/>
      <c r="BG69" s="1187"/>
      <c r="BH69" s="1188"/>
    </row>
    <row r="70" spans="2:60" ht="20.25" customHeight="1" x14ac:dyDescent="0.4">
      <c r="B70" s="1201" t="s">
        <v>229</v>
      </c>
      <c r="C70" s="1202"/>
      <c r="D70" s="1202"/>
      <c r="E70" s="1202"/>
      <c r="F70" s="1202"/>
      <c r="G70" s="1202"/>
      <c r="H70" s="1202"/>
      <c r="I70" s="1202"/>
      <c r="J70" s="1202"/>
      <c r="K70" s="1202"/>
      <c r="L70" s="1202"/>
      <c r="M70" s="1202"/>
      <c r="N70" s="1202"/>
      <c r="O70" s="1202"/>
      <c r="P70" s="1202"/>
      <c r="Q70" s="1202"/>
      <c r="R70" s="1202"/>
      <c r="S70" s="1202"/>
      <c r="T70" s="1203"/>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1182"/>
      <c r="BA70" s="1183"/>
      <c r="BB70" s="1189"/>
      <c r="BC70" s="1190"/>
      <c r="BD70" s="1190"/>
      <c r="BE70" s="1190"/>
      <c r="BF70" s="1190"/>
      <c r="BG70" s="1190"/>
      <c r="BH70" s="1191"/>
    </row>
    <row r="71" spans="2:60" ht="20.25" customHeight="1" x14ac:dyDescent="0.4">
      <c r="B71" s="1201" t="s">
        <v>230</v>
      </c>
      <c r="C71" s="1202"/>
      <c r="D71" s="1202"/>
      <c r="E71" s="1202"/>
      <c r="F71" s="1202"/>
      <c r="G71" s="1202"/>
      <c r="H71" s="1202"/>
      <c r="I71" s="1202"/>
      <c r="J71" s="1202"/>
      <c r="K71" s="1202"/>
      <c r="L71" s="1202"/>
      <c r="M71" s="1202"/>
      <c r="N71" s="1202"/>
      <c r="O71" s="1202"/>
      <c r="P71" s="1202"/>
      <c r="Q71" s="1202"/>
      <c r="R71" s="1202"/>
      <c r="S71" s="1202"/>
      <c r="T71" s="1203"/>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1184"/>
      <c r="BA71" s="1185"/>
      <c r="BB71" s="1189"/>
      <c r="BC71" s="1190"/>
      <c r="BD71" s="1190"/>
      <c r="BE71" s="1190"/>
      <c r="BF71" s="1190"/>
      <c r="BG71" s="1190"/>
      <c r="BH71" s="1191"/>
    </row>
    <row r="72" spans="2:60" ht="20.25" customHeight="1" x14ac:dyDescent="0.4">
      <c r="B72" s="1265" t="s">
        <v>231</v>
      </c>
      <c r="C72" s="1202"/>
      <c r="D72" s="1202"/>
      <c r="E72" s="1202"/>
      <c r="F72" s="1202"/>
      <c r="G72" s="1202"/>
      <c r="H72" s="1202"/>
      <c r="I72" s="1202"/>
      <c r="J72" s="1202"/>
      <c r="K72" s="1202"/>
      <c r="L72" s="1202"/>
      <c r="M72" s="1202"/>
      <c r="N72" s="1202"/>
      <c r="O72" s="1202"/>
      <c r="P72" s="1202"/>
      <c r="Q72" s="1202"/>
      <c r="R72" s="1202"/>
      <c r="S72" s="1202"/>
      <c r="T72" s="1203"/>
      <c r="U72" s="180" t="str">
        <f t="shared" ref="U72:AY72" si="1">IF(SUMIF($F$21:$F$68,"介護従業者",U21:U68)=0,"",SUMIF($F$21:$F$68,"介護従業者",U21:U68))</f>
        <v/>
      </c>
      <c r="V72" s="181" t="str">
        <f t="shared" si="1"/>
        <v/>
      </c>
      <c r="W72" s="181" t="str">
        <f t="shared" si="1"/>
        <v/>
      </c>
      <c r="X72" s="181" t="str">
        <f t="shared" si="1"/>
        <v/>
      </c>
      <c r="Y72" s="181" t="str">
        <f t="shared" si="1"/>
        <v/>
      </c>
      <c r="Z72" s="181" t="str">
        <f t="shared" si="1"/>
        <v/>
      </c>
      <c r="AA72" s="182" t="str">
        <f t="shared" si="1"/>
        <v/>
      </c>
      <c r="AB72" s="180" t="str">
        <f t="shared" si="1"/>
        <v/>
      </c>
      <c r="AC72" s="181" t="str">
        <f t="shared" si="1"/>
        <v/>
      </c>
      <c r="AD72" s="181" t="str">
        <f t="shared" si="1"/>
        <v/>
      </c>
      <c r="AE72" s="181" t="str">
        <f t="shared" si="1"/>
        <v/>
      </c>
      <c r="AF72" s="181" t="str">
        <f t="shared" si="1"/>
        <v/>
      </c>
      <c r="AG72" s="181" t="str">
        <f t="shared" si="1"/>
        <v/>
      </c>
      <c r="AH72" s="182" t="str">
        <f t="shared" si="1"/>
        <v/>
      </c>
      <c r="AI72" s="180" t="str">
        <f t="shared" si="1"/>
        <v/>
      </c>
      <c r="AJ72" s="181" t="str">
        <f t="shared" si="1"/>
        <v/>
      </c>
      <c r="AK72" s="181" t="str">
        <f t="shared" si="1"/>
        <v/>
      </c>
      <c r="AL72" s="181" t="str">
        <f t="shared" si="1"/>
        <v/>
      </c>
      <c r="AM72" s="181" t="str">
        <f t="shared" si="1"/>
        <v/>
      </c>
      <c r="AN72" s="181" t="str">
        <f t="shared" si="1"/>
        <v/>
      </c>
      <c r="AO72" s="182" t="str">
        <f t="shared" si="1"/>
        <v/>
      </c>
      <c r="AP72" s="180" t="str">
        <f t="shared" si="1"/>
        <v/>
      </c>
      <c r="AQ72" s="181" t="str">
        <f t="shared" si="1"/>
        <v/>
      </c>
      <c r="AR72" s="181" t="str">
        <f t="shared" si="1"/>
        <v/>
      </c>
      <c r="AS72" s="181" t="str">
        <f t="shared" si="1"/>
        <v/>
      </c>
      <c r="AT72" s="181" t="str">
        <f t="shared" si="1"/>
        <v/>
      </c>
      <c r="AU72" s="181" t="str">
        <f t="shared" si="1"/>
        <v/>
      </c>
      <c r="AV72" s="182" t="str">
        <f t="shared" si="1"/>
        <v/>
      </c>
      <c r="AW72" s="180" t="str">
        <f t="shared" si="1"/>
        <v/>
      </c>
      <c r="AX72" s="181" t="str">
        <f t="shared" si="1"/>
        <v/>
      </c>
      <c r="AY72" s="181" t="str">
        <f t="shared" si="1"/>
        <v/>
      </c>
      <c r="AZ72" s="1204">
        <f>IF($BC$3="４週",SUM(U72:AV72),IF($BC$3="暦月",SUM(U72:AY72),""))</f>
        <v>0</v>
      </c>
      <c r="BA72" s="1205"/>
      <c r="BB72" s="1189"/>
      <c r="BC72" s="1190"/>
      <c r="BD72" s="1190"/>
      <c r="BE72" s="1190"/>
      <c r="BF72" s="1190"/>
      <c r="BG72" s="1190"/>
      <c r="BH72" s="1191"/>
    </row>
    <row r="73" spans="2:60" ht="20.25" customHeight="1" thickBot="1" x14ac:dyDescent="0.45">
      <c r="B73" s="1266" t="s">
        <v>232</v>
      </c>
      <c r="C73" s="1196"/>
      <c r="D73" s="1196"/>
      <c r="E73" s="1196"/>
      <c r="F73" s="1196"/>
      <c r="G73" s="1196"/>
      <c r="H73" s="1196"/>
      <c r="I73" s="1196"/>
      <c r="J73" s="1196"/>
      <c r="K73" s="1196"/>
      <c r="L73" s="1196"/>
      <c r="M73" s="1196"/>
      <c r="N73" s="1196"/>
      <c r="O73" s="1196"/>
      <c r="P73" s="1196"/>
      <c r="Q73" s="1196"/>
      <c r="R73" s="1196"/>
      <c r="S73" s="1196"/>
      <c r="T73" s="1197"/>
      <c r="U73" s="183" t="str">
        <f t="shared" ref="U73:AY73" si="2">IF(SUMIF($G$21:$G$68,"介護従業者",U21:U68)=0,"",SUMIF($G$21:$G$68,"介護従業者",U21:U68))</f>
        <v/>
      </c>
      <c r="V73" s="184" t="str">
        <f t="shared" si="2"/>
        <v/>
      </c>
      <c r="W73" s="184" t="str">
        <f t="shared" si="2"/>
        <v/>
      </c>
      <c r="X73" s="184" t="str">
        <f t="shared" si="2"/>
        <v/>
      </c>
      <c r="Y73" s="184" t="str">
        <f t="shared" si="2"/>
        <v/>
      </c>
      <c r="Z73" s="184" t="str">
        <f t="shared" si="2"/>
        <v/>
      </c>
      <c r="AA73" s="185" t="str">
        <f t="shared" si="2"/>
        <v/>
      </c>
      <c r="AB73" s="186" t="str">
        <f t="shared" si="2"/>
        <v/>
      </c>
      <c r="AC73" s="184" t="str">
        <f t="shared" si="2"/>
        <v/>
      </c>
      <c r="AD73" s="184" t="str">
        <f t="shared" si="2"/>
        <v/>
      </c>
      <c r="AE73" s="184" t="str">
        <f t="shared" si="2"/>
        <v/>
      </c>
      <c r="AF73" s="184" t="str">
        <f t="shared" si="2"/>
        <v/>
      </c>
      <c r="AG73" s="184" t="str">
        <f t="shared" si="2"/>
        <v/>
      </c>
      <c r="AH73" s="185" t="str">
        <f t="shared" si="2"/>
        <v/>
      </c>
      <c r="AI73" s="186" t="str">
        <f t="shared" si="2"/>
        <v/>
      </c>
      <c r="AJ73" s="184" t="str">
        <f t="shared" si="2"/>
        <v/>
      </c>
      <c r="AK73" s="184" t="str">
        <f t="shared" si="2"/>
        <v/>
      </c>
      <c r="AL73" s="184" t="str">
        <f t="shared" si="2"/>
        <v/>
      </c>
      <c r="AM73" s="184" t="str">
        <f t="shared" si="2"/>
        <v/>
      </c>
      <c r="AN73" s="184" t="str">
        <f t="shared" si="2"/>
        <v/>
      </c>
      <c r="AO73" s="185" t="str">
        <f t="shared" si="2"/>
        <v/>
      </c>
      <c r="AP73" s="186" t="str">
        <f t="shared" si="2"/>
        <v/>
      </c>
      <c r="AQ73" s="184" t="str">
        <f t="shared" si="2"/>
        <v/>
      </c>
      <c r="AR73" s="184" t="str">
        <f t="shared" si="2"/>
        <v/>
      </c>
      <c r="AS73" s="184" t="str">
        <f t="shared" si="2"/>
        <v/>
      </c>
      <c r="AT73" s="184" t="str">
        <f t="shared" si="2"/>
        <v/>
      </c>
      <c r="AU73" s="184" t="str">
        <f t="shared" si="2"/>
        <v/>
      </c>
      <c r="AV73" s="185" t="str">
        <f t="shared" si="2"/>
        <v/>
      </c>
      <c r="AW73" s="186" t="str">
        <f t="shared" si="2"/>
        <v/>
      </c>
      <c r="AX73" s="184" t="str">
        <f t="shared" si="2"/>
        <v/>
      </c>
      <c r="AY73" s="187" t="str">
        <f t="shared" si="2"/>
        <v/>
      </c>
      <c r="AZ73" s="1178">
        <f>IF($BC$3="４週",SUM(U73:AV73),IF($BC$3="暦月",SUM(U73:AY73),""))</f>
        <v>0</v>
      </c>
      <c r="BA73" s="1179"/>
      <c r="BB73" s="1192"/>
      <c r="BC73" s="1193"/>
      <c r="BD73" s="1193"/>
      <c r="BE73" s="1193"/>
      <c r="BF73" s="1193"/>
      <c r="BG73" s="1193"/>
      <c r="BH73" s="1194"/>
    </row>
    <row r="74" spans="2:60" s="25" customFormat="1" ht="20.25" customHeight="1" x14ac:dyDescent="0.4">
      <c r="C74" s="13"/>
      <c r="D74" s="13"/>
      <c r="E74" s="13"/>
      <c r="F74" s="13"/>
      <c r="G74" s="13"/>
      <c r="BH74" s="43"/>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11"/>
      <c r="D130" s="11"/>
      <c r="E130" s="11"/>
      <c r="F130" s="11"/>
      <c r="G130" s="11"/>
      <c r="H130" s="11"/>
      <c r="I130" s="3"/>
      <c r="J130" s="3"/>
    </row>
    <row r="131" spans="3:57" x14ac:dyDescent="0.4">
      <c r="C131" s="11"/>
      <c r="D131" s="11"/>
      <c r="E131" s="11"/>
      <c r="F131" s="11"/>
      <c r="G131" s="11"/>
      <c r="H131" s="11"/>
      <c r="I131" s="3"/>
      <c r="J131" s="3"/>
    </row>
    <row r="132" spans="3:57" x14ac:dyDescent="0.4">
      <c r="C132" s="3"/>
      <c r="D132" s="3"/>
      <c r="E132" s="3"/>
      <c r="F132" s="3"/>
      <c r="G132" s="3"/>
      <c r="H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3">
    <cfRule type="expression" dxfId="16" priority="255">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1700-000000000000}">
      <formula1>"予定,実績,予定・実績"</formula1>
    </dataValidation>
    <dataValidation type="list" allowBlank="1" showInputMessage="1" showErrorMessage="1" sqref="AD3:AD4" xr:uid="{00000000-0002-0000-1700-000001000000}">
      <formula1>#REF!</formula1>
    </dataValidation>
    <dataValidation type="decimal" allowBlank="1" showInputMessage="1" showErrorMessage="1" error="入力可能範囲　32～40" sqref="AY6:AZ6" xr:uid="{00000000-0002-0000-1700-000002000000}">
      <formula1>32</formula1>
      <formula2>40</formula2>
    </dataValidation>
    <dataValidation type="list" allowBlank="1" showInputMessage="1" showErrorMessage="1" sqref="BC3:BF3" xr:uid="{00000000-0002-0000-1700-000003000000}">
      <formula1>"４週,暦月"</formula1>
    </dataValidation>
    <dataValidation type="list" allowBlank="1" showInputMessage="1" sqref="C21:E68" xr:uid="{00000000-0002-0000-1700-000004000000}">
      <formula1>職種</formula1>
    </dataValidation>
    <dataValidation type="list" allowBlank="1" showInputMessage="1" sqref="H21:H68" xr:uid="{00000000-0002-0000-1700-000005000000}">
      <formula1>"A, B, C, D"</formula1>
    </dataValidation>
    <dataValidation type="list" errorStyle="warning" allowBlank="1" showInputMessage="1" error="リストにない場合のみ、入力してください。" sqref="I21:L68" xr:uid="{00000000-0002-0000-1700-000006000000}">
      <formula1>INDIRECT(C21)</formula1>
    </dataValidation>
    <dataValidation type="list" allowBlank="1" showInputMessage="1" sqref="U21:AY21 U24:AY24 U27:AY27 U30:AY30 U33:AY33 U36:AY36 U39:AY39 U42:AY42 U45:AY45 U48:AY48 U51:AY51 U54:AY54 U57:AY57 U60:AY60 U63:AY63 U66:AY66" xr:uid="{00000000-0002-0000-1700-000007000000}">
      <formula1>シフト記号表</formula1>
    </dataValidation>
    <dataValidation allowBlank="1" showInputMessage="1" showErrorMessage="1" error="入力可能範囲　32～40" sqref="BC10" xr:uid="{00000000-0002-0000-17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1700-000009000000}">
          <x14:formula1>
            <xm:f>プルダウン・リスト!$C$4:$C$10</xm:f>
          </x14:formula1>
          <xm:sqref>AR1:BG1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B52"/>
  <sheetViews>
    <sheetView view="pageBreakPreview" zoomScale="60" zoomScaleNormal="100" workbookViewId="0"/>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32</v>
      </c>
    </row>
    <row r="2" spans="2:28" x14ac:dyDescent="0.4">
      <c r="B2" s="114" t="s">
        <v>33</v>
      </c>
      <c r="F2" s="115"/>
      <c r="J2" s="116"/>
    </row>
    <row r="3" spans="2:28" x14ac:dyDescent="0.4">
      <c r="B3" s="115" t="s">
        <v>139</v>
      </c>
      <c r="F3" s="116" t="s">
        <v>140</v>
      </c>
      <c r="J3" s="116"/>
    </row>
    <row r="4" spans="2:28" x14ac:dyDescent="0.4">
      <c r="B4" s="114"/>
      <c r="F4" s="1264" t="s">
        <v>34</v>
      </c>
      <c r="G4" s="1264"/>
      <c r="H4" s="1264"/>
      <c r="I4" s="1264"/>
      <c r="J4" s="1264"/>
      <c r="K4" s="1264"/>
      <c r="L4" s="1264"/>
      <c r="N4" s="1264" t="s">
        <v>65</v>
      </c>
      <c r="O4" s="1264"/>
      <c r="P4" s="1264"/>
      <c r="R4" s="1264" t="s">
        <v>64</v>
      </c>
      <c r="S4" s="1264"/>
      <c r="T4" s="1264"/>
      <c r="U4" s="1264"/>
      <c r="V4" s="1264"/>
      <c r="W4" s="1264"/>
      <c r="X4" s="1264"/>
      <c r="Z4" s="129" t="s">
        <v>74</v>
      </c>
      <c r="AB4" s="1264" t="s">
        <v>171</v>
      </c>
    </row>
    <row r="5" spans="2:28" x14ac:dyDescent="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1264"/>
    </row>
    <row r="6" spans="2:28" x14ac:dyDescent="0.4">
      <c r="B6" s="117">
        <v>1</v>
      </c>
      <c r="C6" s="118" t="s">
        <v>38</v>
      </c>
      <c r="D6" s="132" t="str">
        <f>C6</f>
        <v>a</v>
      </c>
      <c r="E6" s="117" t="s">
        <v>16</v>
      </c>
      <c r="F6" s="119"/>
      <c r="G6" s="117" t="s">
        <v>17</v>
      </c>
      <c r="H6" s="119"/>
      <c r="I6" s="120" t="s">
        <v>37</v>
      </c>
      <c r="J6" s="119">
        <v>0</v>
      </c>
      <c r="K6" s="121" t="s">
        <v>2</v>
      </c>
      <c r="L6" s="124" t="str">
        <f>IF(OR(F6="",H6=""),"",(H6+IF(F6&gt;H6,1,0)-F6-J6)*24)</f>
        <v/>
      </c>
      <c r="N6" s="119">
        <v>0.29166666666666669</v>
      </c>
      <c r="O6" s="112" t="s">
        <v>17</v>
      </c>
      <c r="P6" s="119">
        <v>0.83333333333333337</v>
      </c>
      <c r="R6" s="125" t="str">
        <f t="shared" ref="R6:R22" si="0">IF(F6="","",IF(F6&lt;N6,N6,IF(F6&gt;=P6,"",F6)))</f>
        <v/>
      </c>
      <c r="S6" s="112" t="s">
        <v>17</v>
      </c>
      <c r="T6" s="125" t="str">
        <f t="shared" ref="T6:T22" si="1">IF(H6="","",IF(H6&gt;F6,IF(H6&lt;P6,H6,P6),P6))</f>
        <v/>
      </c>
      <c r="U6" s="123" t="s">
        <v>37</v>
      </c>
      <c r="V6" s="119">
        <v>0</v>
      </c>
      <c r="W6" s="113" t="s">
        <v>2</v>
      </c>
      <c r="X6" s="124" t="str">
        <f>IF(R6="","",IF((T6+IF(R6&gt;T6,1,0)-R6-V6)*24=0,"",(T6+IF(R6&gt;T6,1,0)-R6-V6)*24))</f>
        <v/>
      </c>
      <c r="Z6" s="124" t="str">
        <f>IF(X6="",L6,IF(OR(L6-X6=0,L6-X6&lt;0),"-",L6-X6))</f>
        <v/>
      </c>
      <c r="AB6" s="131"/>
    </row>
    <row r="7" spans="2:28" x14ac:dyDescent="0.4">
      <c r="B7" s="117">
        <v>2</v>
      </c>
      <c r="C7" s="118" t="s">
        <v>39</v>
      </c>
      <c r="D7" s="132" t="str">
        <f t="shared" ref="D7:D38" si="2">C7</f>
        <v>b</v>
      </c>
      <c r="E7" s="117" t="s">
        <v>16</v>
      </c>
      <c r="F7" s="119"/>
      <c r="G7" s="117" t="s">
        <v>17</v>
      </c>
      <c r="H7" s="119"/>
      <c r="I7" s="120" t="s">
        <v>37</v>
      </c>
      <c r="J7" s="119">
        <v>0</v>
      </c>
      <c r="K7" s="121" t="s">
        <v>2</v>
      </c>
      <c r="L7" s="124" t="str">
        <f>IF(OR(F7="",H7=""),"",(H7+IF(F7&gt;H7,1,0)-F7-J7)*24)</f>
        <v/>
      </c>
      <c r="N7" s="122">
        <f>$N$6</f>
        <v>0.29166666666666669</v>
      </c>
      <c r="O7" s="112" t="s">
        <v>17</v>
      </c>
      <c r="P7" s="122">
        <f>$P$6</f>
        <v>0.83333333333333337</v>
      </c>
      <c r="R7" s="125" t="str">
        <f t="shared" si="0"/>
        <v/>
      </c>
      <c r="S7" s="112" t="s">
        <v>17</v>
      </c>
      <c r="T7" s="125" t="str">
        <f t="shared" si="1"/>
        <v/>
      </c>
      <c r="U7" s="123" t="s">
        <v>37</v>
      </c>
      <c r="V7" s="119">
        <v>0</v>
      </c>
      <c r="W7" s="113" t="s">
        <v>2</v>
      </c>
      <c r="X7" s="124" t="str">
        <f>IF(R7="","",IF((T7+IF(R7&gt;T7,1,0)-R7-V7)*24=0,"",(T7+IF(R7&gt;T7,1,0)-R7-V7)*24))</f>
        <v/>
      </c>
      <c r="Z7" s="124" t="str">
        <f>IF(X7="",L7,IF(OR(L7-X7=0,L7-X7&lt;0),"-",L7-X7))</f>
        <v/>
      </c>
      <c r="AB7" s="131"/>
    </row>
    <row r="8" spans="2:28" x14ac:dyDescent="0.4">
      <c r="B8" s="117">
        <v>3</v>
      </c>
      <c r="C8" s="118" t="s">
        <v>40</v>
      </c>
      <c r="D8" s="132" t="str">
        <f t="shared" si="2"/>
        <v>c</v>
      </c>
      <c r="E8" s="117" t="s">
        <v>16</v>
      </c>
      <c r="F8" s="119"/>
      <c r="G8" s="117" t="s">
        <v>17</v>
      </c>
      <c r="H8" s="119"/>
      <c r="I8" s="120" t="s">
        <v>37</v>
      </c>
      <c r="J8" s="119">
        <v>0</v>
      </c>
      <c r="K8" s="121" t="s">
        <v>2</v>
      </c>
      <c r="L8" s="124" t="str">
        <f>IF(OR(F8="",H8=""),"",(H8+IF(F8&gt;H8,1,0)-F8-J8)*24)</f>
        <v/>
      </c>
      <c r="N8" s="122">
        <f t="shared" ref="N8:N22" si="3">$N$6</f>
        <v>0.29166666666666669</v>
      </c>
      <c r="O8" s="112" t="s">
        <v>17</v>
      </c>
      <c r="P8" s="122">
        <f t="shared" ref="P8:P22" si="4">$P$6</f>
        <v>0.83333333333333337</v>
      </c>
      <c r="R8" s="125" t="str">
        <f t="shared" si="0"/>
        <v/>
      </c>
      <c r="S8" s="112" t="s">
        <v>17</v>
      </c>
      <c r="T8" s="125" t="str">
        <f t="shared" si="1"/>
        <v/>
      </c>
      <c r="U8" s="123" t="s">
        <v>37</v>
      </c>
      <c r="V8" s="119">
        <v>0</v>
      </c>
      <c r="W8" s="113" t="s">
        <v>2</v>
      </c>
      <c r="X8" s="124" t="str">
        <f>IF(R8="","",IF((T8+IF(R8&gt;T8,1,0)-R8-V8)*24=0,"",(T8+IF(R8&gt;T8,1,0)-R8-V8)*24))</f>
        <v/>
      </c>
      <c r="Z8" s="124" t="str">
        <f>IF(X8="",L8,IF(OR(L8-X8=0,L8-X8&lt;0),"-",L8-X8))</f>
        <v/>
      </c>
      <c r="AB8" s="131"/>
    </row>
    <row r="9" spans="2:28" x14ac:dyDescent="0.4">
      <c r="B9" s="117">
        <v>4</v>
      </c>
      <c r="C9" s="118" t="s">
        <v>41</v>
      </c>
      <c r="D9" s="132" t="str">
        <f t="shared" si="2"/>
        <v>d</v>
      </c>
      <c r="E9" s="117" t="s">
        <v>16</v>
      </c>
      <c r="F9" s="119"/>
      <c r="G9" s="117" t="s">
        <v>17</v>
      </c>
      <c r="H9" s="119"/>
      <c r="I9" s="120" t="s">
        <v>37</v>
      </c>
      <c r="J9" s="119">
        <v>0</v>
      </c>
      <c r="K9" s="121" t="s">
        <v>2</v>
      </c>
      <c r="L9" s="124" t="str">
        <f>IF(OR(F9="",H9=""),"",(H9+IF(F9&gt;H9,1,0)-F9-J9)*24)</f>
        <v/>
      </c>
      <c r="N9" s="122">
        <f t="shared" si="3"/>
        <v>0.29166666666666669</v>
      </c>
      <c r="O9" s="112" t="s">
        <v>17</v>
      </c>
      <c r="P9" s="122">
        <f t="shared" si="4"/>
        <v>0.83333333333333337</v>
      </c>
      <c r="R9" s="125" t="str">
        <f t="shared" si="0"/>
        <v/>
      </c>
      <c r="S9" s="112" t="s">
        <v>17</v>
      </c>
      <c r="T9" s="125" t="str">
        <f t="shared" si="1"/>
        <v/>
      </c>
      <c r="U9" s="123" t="s">
        <v>37</v>
      </c>
      <c r="V9" s="119">
        <v>0</v>
      </c>
      <c r="W9" s="113" t="s">
        <v>2</v>
      </c>
      <c r="X9" s="124" t="str">
        <f>IF(R9="","",IF((T9+IF(R9&gt;T9,1,0)-R9-V9)*24=0,"",(T9+IF(R9&gt;T9,1,0)-R9-V9)*24))</f>
        <v/>
      </c>
      <c r="Z9" s="124" t="str">
        <f>IF(X9="",L9,IF(OR(L9-X9=0,L9-X9&lt;0),"-",L9-X9))</f>
        <v/>
      </c>
      <c r="AB9" s="131"/>
    </row>
    <row r="10" spans="2:28" x14ac:dyDescent="0.4">
      <c r="B10" s="117">
        <v>5</v>
      </c>
      <c r="C10" s="118" t="s">
        <v>42</v>
      </c>
      <c r="D10" s="132" t="str">
        <f t="shared" si="2"/>
        <v>e</v>
      </c>
      <c r="E10" s="117" t="s">
        <v>16</v>
      </c>
      <c r="F10" s="119"/>
      <c r="G10" s="117" t="s">
        <v>17</v>
      </c>
      <c r="H10" s="119"/>
      <c r="I10" s="120" t="s">
        <v>37</v>
      </c>
      <c r="J10" s="119">
        <v>0</v>
      </c>
      <c r="K10" s="121" t="s">
        <v>2</v>
      </c>
      <c r="L10" s="124" t="str">
        <f t="shared" ref="L10:L22" si="5">IF(OR(F10="",H10=""),"",(H10+IF(F10&gt;H10,1,0)-F10-J10)*24)</f>
        <v/>
      </c>
      <c r="N10" s="122">
        <f t="shared" si="3"/>
        <v>0.29166666666666669</v>
      </c>
      <c r="O10" s="112" t="s">
        <v>17</v>
      </c>
      <c r="P10" s="122">
        <f t="shared" si="4"/>
        <v>0.83333333333333337</v>
      </c>
      <c r="R10" s="125" t="str">
        <f t="shared" si="0"/>
        <v/>
      </c>
      <c r="S10" s="112" t="s">
        <v>17</v>
      </c>
      <c r="T10" s="125" t="str">
        <f t="shared" si="1"/>
        <v/>
      </c>
      <c r="U10" s="123" t="s">
        <v>37</v>
      </c>
      <c r="V10" s="119">
        <v>0</v>
      </c>
      <c r="W10" s="113" t="s">
        <v>2</v>
      </c>
      <c r="X10" s="124" t="str">
        <f t="shared" ref="X10:X22" si="6">IF(R10="","",IF((T10+IF(R10&gt;T10,1,0)-R10-V10)*24=0,"",(T10+IF(R10&gt;T10,1,0)-R10-V10)*24))</f>
        <v/>
      </c>
      <c r="Z10" s="124" t="str">
        <f t="shared" ref="Z10:Z22" si="7">IF(X10="",L10,IF(OR(L10-X10=0,L10-X10&lt;0),"-",L10-X10))</f>
        <v/>
      </c>
      <c r="AB10" s="131"/>
    </row>
    <row r="11" spans="2:28" x14ac:dyDescent="0.4">
      <c r="B11" s="117">
        <v>6</v>
      </c>
      <c r="C11" s="118" t="s">
        <v>43</v>
      </c>
      <c r="D11" s="132" t="str">
        <f t="shared" si="2"/>
        <v>f</v>
      </c>
      <c r="E11" s="117" t="s">
        <v>16</v>
      </c>
      <c r="F11" s="119"/>
      <c r="G11" s="117" t="s">
        <v>17</v>
      </c>
      <c r="H11" s="119"/>
      <c r="I11" s="120" t="s">
        <v>37</v>
      </c>
      <c r="J11" s="119">
        <v>0</v>
      </c>
      <c r="K11" s="121" t="s">
        <v>2</v>
      </c>
      <c r="L11" s="124" t="str">
        <f t="shared" si="5"/>
        <v/>
      </c>
      <c r="N11" s="122">
        <f t="shared" si="3"/>
        <v>0.29166666666666669</v>
      </c>
      <c r="O11" s="112" t="s">
        <v>17</v>
      </c>
      <c r="P11" s="122">
        <f t="shared" si="4"/>
        <v>0.83333333333333337</v>
      </c>
      <c r="R11" s="125" t="str">
        <f t="shared" si="0"/>
        <v/>
      </c>
      <c r="S11" s="112" t="s">
        <v>17</v>
      </c>
      <c r="T11" s="125" t="str">
        <f t="shared" si="1"/>
        <v/>
      </c>
      <c r="U11" s="123" t="s">
        <v>37</v>
      </c>
      <c r="V11" s="119">
        <v>0</v>
      </c>
      <c r="W11" s="113" t="s">
        <v>2</v>
      </c>
      <c r="X11" s="124" t="str">
        <f t="shared" si="6"/>
        <v/>
      </c>
      <c r="Z11" s="124" t="str">
        <f t="shared" si="7"/>
        <v/>
      </c>
      <c r="AB11" s="131"/>
    </row>
    <row r="12" spans="2:28" x14ac:dyDescent="0.4">
      <c r="B12" s="117">
        <v>7</v>
      </c>
      <c r="C12" s="118" t="s">
        <v>44</v>
      </c>
      <c r="D12" s="132" t="str">
        <f t="shared" si="2"/>
        <v>g</v>
      </c>
      <c r="E12" s="117" t="s">
        <v>16</v>
      </c>
      <c r="F12" s="119"/>
      <c r="G12" s="117" t="s">
        <v>17</v>
      </c>
      <c r="H12" s="119"/>
      <c r="I12" s="120" t="s">
        <v>37</v>
      </c>
      <c r="J12" s="119">
        <v>0</v>
      </c>
      <c r="K12" s="121" t="s">
        <v>2</v>
      </c>
      <c r="L12" s="124" t="str">
        <f t="shared" si="5"/>
        <v/>
      </c>
      <c r="N12" s="122">
        <f t="shared" si="3"/>
        <v>0.29166666666666669</v>
      </c>
      <c r="O12" s="112" t="s">
        <v>17</v>
      </c>
      <c r="P12" s="122">
        <f t="shared" si="4"/>
        <v>0.83333333333333337</v>
      </c>
      <c r="R12" s="125" t="str">
        <f t="shared" si="0"/>
        <v/>
      </c>
      <c r="S12" s="112" t="s">
        <v>17</v>
      </c>
      <c r="T12" s="125" t="str">
        <f t="shared" si="1"/>
        <v/>
      </c>
      <c r="U12" s="123" t="s">
        <v>37</v>
      </c>
      <c r="V12" s="119">
        <v>0</v>
      </c>
      <c r="W12" s="113" t="s">
        <v>2</v>
      </c>
      <c r="X12" s="124" t="str">
        <f t="shared" si="6"/>
        <v/>
      </c>
      <c r="Z12" s="124" t="str">
        <f t="shared" si="7"/>
        <v/>
      </c>
      <c r="AB12" s="131"/>
    </row>
    <row r="13" spans="2:28" x14ac:dyDescent="0.4">
      <c r="B13" s="117">
        <v>8</v>
      </c>
      <c r="C13" s="118" t="s">
        <v>45</v>
      </c>
      <c r="D13" s="132" t="str">
        <f t="shared" si="2"/>
        <v>h</v>
      </c>
      <c r="E13" s="117" t="s">
        <v>16</v>
      </c>
      <c r="F13" s="119"/>
      <c r="G13" s="117" t="s">
        <v>17</v>
      </c>
      <c r="H13" s="119"/>
      <c r="I13" s="120" t="s">
        <v>37</v>
      </c>
      <c r="J13" s="119">
        <v>0</v>
      </c>
      <c r="K13" s="121" t="s">
        <v>2</v>
      </c>
      <c r="L13" s="124" t="str">
        <f t="shared" si="5"/>
        <v/>
      </c>
      <c r="N13" s="122">
        <f t="shared" si="3"/>
        <v>0.29166666666666669</v>
      </c>
      <c r="O13" s="112" t="s">
        <v>17</v>
      </c>
      <c r="P13" s="122">
        <f t="shared" si="4"/>
        <v>0.83333333333333337</v>
      </c>
      <c r="R13" s="125" t="str">
        <f t="shared" si="0"/>
        <v/>
      </c>
      <c r="S13" s="112" t="s">
        <v>17</v>
      </c>
      <c r="T13" s="125" t="str">
        <f t="shared" si="1"/>
        <v/>
      </c>
      <c r="U13" s="123" t="s">
        <v>37</v>
      </c>
      <c r="V13" s="119">
        <v>0</v>
      </c>
      <c r="W13" s="113" t="s">
        <v>2</v>
      </c>
      <c r="X13" s="124" t="str">
        <f t="shared" si="6"/>
        <v/>
      </c>
      <c r="Z13" s="124" t="str">
        <f t="shared" si="7"/>
        <v/>
      </c>
      <c r="AB13" s="131"/>
    </row>
    <row r="14" spans="2:28" x14ac:dyDescent="0.4">
      <c r="B14" s="117">
        <v>9</v>
      </c>
      <c r="C14" s="118" t="s">
        <v>46</v>
      </c>
      <c r="D14" s="132" t="str">
        <f t="shared" si="2"/>
        <v>i</v>
      </c>
      <c r="E14" s="117" t="s">
        <v>16</v>
      </c>
      <c r="F14" s="119"/>
      <c r="G14" s="117" t="s">
        <v>17</v>
      </c>
      <c r="H14" s="119"/>
      <c r="I14" s="120" t="s">
        <v>37</v>
      </c>
      <c r="J14" s="119">
        <v>0</v>
      </c>
      <c r="K14" s="121" t="s">
        <v>2</v>
      </c>
      <c r="L14" s="124" t="str">
        <f t="shared" si="5"/>
        <v/>
      </c>
      <c r="N14" s="122">
        <f t="shared" si="3"/>
        <v>0.29166666666666669</v>
      </c>
      <c r="O14" s="112" t="s">
        <v>17</v>
      </c>
      <c r="P14" s="122">
        <f t="shared" si="4"/>
        <v>0.83333333333333337</v>
      </c>
      <c r="R14" s="125" t="str">
        <f t="shared" si="0"/>
        <v/>
      </c>
      <c r="S14" s="112" t="s">
        <v>17</v>
      </c>
      <c r="T14" s="125" t="str">
        <f t="shared" si="1"/>
        <v/>
      </c>
      <c r="U14" s="123" t="s">
        <v>37</v>
      </c>
      <c r="V14" s="119">
        <v>0</v>
      </c>
      <c r="W14" s="113" t="s">
        <v>2</v>
      </c>
      <c r="X14" s="124" t="str">
        <f t="shared" si="6"/>
        <v/>
      </c>
      <c r="Z14" s="124" t="str">
        <f t="shared" si="7"/>
        <v/>
      </c>
      <c r="AB14" s="131"/>
    </row>
    <row r="15" spans="2:28" x14ac:dyDescent="0.4">
      <c r="B15" s="117">
        <v>10</v>
      </c>
      <c r="C15" s="118" t="s">
        <v>47</v>
      </c>
      <c r="D15" s="132" t="str">
        <f t="shared" si="2"/>
        <v>j</v>
      </c>
      <c r="E15" s="117" t="s">
        <v>16</v>
      </c>
      <c r="F15" s="119"/>
      <c r="G15" s="117" t="s">
        <v>17</v>
      </c>
      <c r="H15" s="119"/>
      <c r="I15" s="120" t="s">
        <v>37</v>
      </c>
      <c r="J15" s="119">
        <v>0</v>
      </c>
      <c r="K15" s="121" t="s">
        <v>2</v>
      </c>
      <c r="L15" s="124" t="str">
        <f t="shared" si="5"/>
        <v/>
      </c>
      <c r="N15" s="122">
        <f t="shared" si="3"/>
        <v>0.29166666666666669</v>
      </c>
      <c r="O15" s="112" t="s">
        <v>17</v>
      </c>
      <c r="P15" s="122">
        <f t="shared" si="4"/>
        <v>0.83333333333333337</v>
      </c>
      <c r="R15" s="125" t="str">
        <f t="shared" si="0"/>
        <v/>
      </c>
      <c r="S15" s="112" t="s">
        <v>17</v>
      </c>
      <c r="T15" s="125" t="str">
        <f t="shared" si="1"/>
        <v/>
      </c>
      <c r="U15" s="123" t="s">
        <v>37</v>
      </c>
      <c r="V15" s="119">
        <v>0</v>
      </c>
      <c r="W15" s="113" t="s">
        <v>2</v>
      </c>
      <c r="X15" s="124" t="str">
        <f t="shared" si="6"/>
        <v/>
      </c>
      <c r="Z15" s="124" t="str">
        <f t="shared" si="7"/>
        <v/>
      </c>
      <c r="AB15" s="131"/>
    </row>
    <row r="16" spans="2:28" x14ac:dyDescent="0.4">
      <c r="B16" s="117">
        <v>11</v>
      </c>
      <c r="C16" s="118" t="s">
        <v>48</v>
      </c>
      <c r="D16" s="132" t="str">
        <f t="shared" si="2"/>
        <v>k</v>
      </c>
      <c r="E16" s="117" t="s">
        <v>16</v>
      </c>
      <c r="F16" s="119"/>
      <c r="G16" s="117" t="s">
        <v>17</v>
      </c>
      <c r="H16" s="119"/>
      <c r="I16" s="120" t="s">
        <v>37</v>
      </c>
      <c r="J16" s="119">
        <v>0</v>
      </c>
      <c r="K16" s="121" t="s">
        <v>2</v>
      </c>
      <c r="L16" s="124" t="str">
        <f t="shared" si="5"/>
        <v/>
      </c>
      <c r="N16" s="122">
        <f t="shared" si="3"/>
        <v>0.29166666666666669</v>
      </c>
      <c r="O16" s="112" t="s">
        <v>17</v>
      </c>
      <c r="P16" s="122">
        <f t="shared" si="4"/>
        <v>0.83333333333333337</v>
      </c>
      <c r="R16" s="125" t="str">
        <f t="shared" si="0"/>
        <v/>
      </c>
      <c r="S16" s="112" t="s">
        <v>17</v>
      </c>
      <c r="T16" s="125" t="str">
        <f t="shared" si="1"/>
        <v/>
      </c>
      <c r="U16" s="123" t="s">
        <v>37</v>
      </c>
      <c r="V16" s="119">
        <v>0</v>
      </c>
      <c r="W16" s="113" t="s">
        <v>2</v>
      </c>
      <c r="X16" s="124" t="str">
        <f t="shared" si="6"/>
        <v/>
      </c>
      <c r="Z16" s="124" t="str">
        <f t="shared" si="7"/>
        <v/>
      </c>
      <c r="AB16" s="131"/>
    </row>
    <row r="17" spans="2:28" x14ac:dyDescent="0.4">
      <c r="B17" s="117">
        <v>12</v>
      </c>
      <c r="C17" s="118" t="s">
        <v>49</v>
      </c>
      <c r="D17" s="132" t="str">
        <f t="shared" si="2"/>
        <v>l</v>
      </c>
      <c r="E17" s="117" t="s">
        <v>16</v>
      </c>
      <c r="F17" s="119"/>
      <c r="G17" s="117" t="s">
        <v>17</v>
      </c>
      <c r="H17" s="119"/>
      <c r="I17" s="120" t="s">
        <v>37</v>
      </c>
      <c r="J17" s="119">
        <v>0</v>
      </c>
      <c r="K17" s="121" t="s">
        <v>2</v>
      </c>
      <c r="L17" s="124" t="str">
        <f t="shared" si="5"/>
        <v/>
      </c>
      <c r="N17" s="122">
        <f t="shared" si="3"/>
        <v>0.29166666666666669</v>
      </c>
      <c r="O17" s="112" t="s">
        <v>17</v>
      </c>
      <c r="P17" s="122">
        <f t="shared" si="4"/>
        <v>0.83333333333333337</v>
      </c>
      <c r="R17" s="125" t="str">
        <f t="shared" si="0"/>
        <v/>
      </c>
      <c r="S17" s="112" t="s">
        <v>17</v>
      </c>
      <c r="T17" s="125" t="str">
        <f t="shared" si="1"/>
        <v/>
      </c>
      <c r="U17" s="123" t="s">
        <v>37</v>
      </c>
      <c r="V17" s="119">
        <v>0</v>
      </c>
      <c r="W17" s="113" t="s">
        <v>2</v>
      </c>
      <c r="X17" s="124" t="str">
        <f t="shared" si="6"/>
        <v/>
      </c>
      <c r="Z17" s="124" t="str">
        <f t="shared" si="7"/>
        <v/>
      </c>
      <c r="AB17" s="131"/>
    </row>
    <row r="18" spans="2:28" x14ac:dyDescent="0.4">
      <c r="B18" s="117">
        <v>13</v>
      </c>
      <c r="C18" s="118" t="s">
        <v>50</v>
      </c>
      <c r="D18" s="132" t="str">
        <f t="shared" si="2"/>
        <v>m</v>
      </c>
      <c r="E18" s="117" t="s">
        <v>16</v>
      </c>
      <c r="F18" s="119"/>
      <c r="G18" s="117" t="s">
        <v>17</v>
      </c>
      <c r="H18" s="119"/>
      <c r="I18" s="120" t="s">
        <v>37</v>
      </c>
      <c r="J18" s="119">
        <v>0</v>
      </c>
      <c r="K18" s="121" t="s">
        <v>2</v>
      </c>
      <c r="L18" s="124" t="str">
        <f t="shared" si="5"/>
        <v/>
      </c>
      <c r="N18" s="122">
        <f t="shared" si="3"/>
        <v>0.29166666666666669</v>
      </c>
      <c r="O18" s="112" t="s">
        <v>17</v>
      </c>
      <c r="P18" s="122">
        <f t="shared" si="4"/>
        <v>0.83333333333333337</v>
      </c>
      <c r="R18" s="125" t="str">
        <f t="shared" si="0"/>
        <v/>
      </c>
      <c r="S18" s="112" t="s">
        <v>17</v>
      </c>
      <c r="T18" s="125" t="str">
        <f t="shared" si="1"/>
        <v/>
      </c>
      <c r="U18" s="123" t="s">
        <v>37</v>
      </c>
      <c r="V18" s="119">
        <v>0</v>
      </c>
      <c r="W18" s="113" t="s">
        <v>2</v>
      </c>
      <c r="X18" s="124" t="str">
        <f t="shared" si="6"/>
        <v/>
      </c>
      <c r="Z18" s="124" t="str">
        <f t="shared" si="7"/>
        <v/>
      </c>
      <c r="AB18" s="131"/>
    </row>
    <row r="19" spans="2:28" x14ac:dyDescent="0.4">
      <c r="B19" s="117">
        <v>14</v>
      </c>
      <c r="C19" s="118" t="s">
        <v>51</v>
      </c>
      <c r="D19" s="132" t="str">
        <f t="shared" si="2"/>
        <v>n</v>
      </c>
      <c r="E19" s="117" t="s">
        <v>16</v>
      </c>
      <c r="F19" s="119"/>
      <c r="G19" s="117" t="s">
        <v>17</v>
      </c>
      <c r="H19" s="119"/>
      <c r="I19" s="120" t="s">
        <v>37</v>
      </c>
      <c r="J19" s="119">
        <v>0</v>
      </c>
      <c r="K19" s="121" t="s">
        <v>2</v>
      </c>
      <c r="L19" s="124" t="str">
        <f t="shared" si="5"/>
        <v/>
      </c>
      <c r="N19" s="122">
        <f t="shared" si="3"/>
        <v>0.29166666666666669</v>
      </c>
      <c r="O19" s="112" t="s">
        <v>17</v>
      </c>
      <c r="P19" s="122">
        <f t="shared" si="4"/>
        <v>0.83333333333333337</v>
      </c>
      <c r="R19" s="125" t="str">
        <f t="shared" si="0"/>
        <v/>
      </c>
      <c r="S19" s="112" t="s">
        <v>17</v>
      </c>
      <c r="T19" s="125" t="str">
        <f t="shared" si="1"/>
        <v/>
      </c>
      <c r="U19" s="123" t="s">
        <v>37</v>
      </c>
      <c r="V19" s="119">
        <v>0</v>
      </c>
      <c r="W19" s="113" t="s">
        <v>2</v>
      </c>
      <c r="X19" s="124" t="str">
        <f t="shared" si="6"/>
        <v/>
      </c>
      <c r="Z19" s="124" t="str">
        <f t="shared" si="7"/>
        <v/>
      </c>
      <c r="AB19" s="131"/>
    </row>
    <row r="20" spans="2:28" x14ac:dyDescent="0.4">
      <c r="B20" s="117">
        <v>15</v>
      </c>
      <c r="C20" s="118" t="s">
        <v>52</v>
      </c>
      <c r="D20" s="132" t="str">
        <f t="shared" si="2"/>
        <v>o</v>
      </c>
      <c r="E20" s="117" t="s">
        <v>16</v>
      </c>
      <c r="F20" s="119"/>
      <c r="G20" s="117" t="s">
        <v>17</v>
      </c>
      <c r="H20" s="119"/>
      <c r="I20" s="120" t="s">
        <v>37</v>
      </c>
      <c r="J20" s="119">
        <v>0</v>
      </c>
      <c r="K20" s="121" t="s">
        <v>2</v>
      </c>
      <c r="L20" s="124" t="str">
        <f t="shared" si="5"/>
        <v/>
      </c>
      <c r="N20" s="122">
        <f t="shared" si="3"/>
        <v>0.29166666666666669</v>
      </c>
      <c r="O20" s="112" t="s">
        <v>17</v>
      </c>
      <c r="P20" s="122">
        <f t="shared" si="4"/>
        <v>0.83333333333333337</v>
      </c>
      <c r="R20" s="125" t="str">
        <f t="shared" si="0"/>
        <v/>
      </c>
      <c r="S20" s="112" t="s">
        <v>17</v>
      </c>
      <c r="T20" s="125" t="str">
        <f t="shared" si="1"/>
        <v/>
      </c>
      <c r="U20" s="123" t="s">
        <v>37</v>
      </c>
      <c r="V20" s="119">
        <v>0</v>
      </c>
      <c r="W20" s="113" t="s">
        <v>2</v>
      </c>
      <c r="X20" s="124" t="str">
        <f t="shared" si="6"/>
        <v/>
      </c>
      <c r="Z20" s="124" t="str">
        <f t="shared" si="7"/>
        <v/>
      </c>
      <c r="AB20" s="131"/>
    </row>
    <row r="21" spans="2:28" x14ac:dyDescent="0.4">
      <c r="B21" s="117">
        <v>16</v>
      </c>
      <c r="C21" s="118" t="s">
        <v>53</v>
      </c>
      <c r="D21" s="132" t="str">
        <f t="shared" si="2"/>
        <v>p</v>
      </c>
      <c r="E21" s="117" t="s">
        <v>16</v>
      </c>
      <c r="F21" s="119"/>
      <c r="G21" s="117" t="s">
        <v>17</v>
      </c>
      <c r="H21" s="119"/>
      <c r="I21" s="120" t="s">
        <v>37</v>
      </c>
      <c r="J21" s="119">
        <v>0</v>
      </c>
      <c r="K21" s="121" t="s">
        <v>2</v>
      </c>
      <c r="L21" s="124" t="str">
        <f t="shared" si="5"/>
        <v/>
      </c>
      <c r="N21" s="122">
        <f t="shared" si="3"/>
        <v>0.29166666666666669</v>
      </c>
      <c r="O21" s="112" t="s">
        <v>17</v>
      </c>
      <c r="P21" s="122">
        <f t="shared" si="4"/>
        <v>0.83333333333333337</v>
      </c>
      <c r="R21" s="125" t="str">
        <f t="shared" si="0"/>
        <v/>
      </c>
      <c r="S21" s="112" t="s">
        <v>17</v>
      </c>
      <c r="T21" s="125" t="str">
        <f t="shared" si="1"/>
        <v/>
      </c>
      <c r="U21" s="123" t="s">
        <v>37</v>
      </c>
      <c r="V21" s="119">
        <v>0</v>
      </c>
      <c r="W21" s="113" t="s">
        <v>2</v>
      </c>
      <c r="X21" s="124" t="str">
        <f t="shared" si="6"/>
        <v/>
      </c>
      <c r="Z21" s="124" t="str">
        <f t="shared" si="7"/>
        <v/>
      </c>
      <c r="AB21" s="131"/>
    </row>
    <row r="22" spans="2:28" x14ac:dyDescent="0.4">
      <c r="B22" s="117">
        <v>17</v>
      </c>
      <c r="C22" s="118" t="s">
        <v>54</v>
      </c>
      <c r="D22" s="132" t="str">
        <f t="shared" si="2"/>
        <v>q</v>
      </c>
      <c r="E22" s="117" t="s">
        <v>16</v>
      </c>
      <c r="F22" s="119"/>
      <c r="G22" s="117" t="s">
        <v>17</v>
      </c>
      <c r="H22" s="119"/>
      <c r="I22" s="120" t="s">
        <v>37</v>
      </c>
      <c r="J22" s="119">
        <v>0</v>
      </c>
      <c r="K22" s="121" t="s">
        <v>2</v>
      </c>
      <c r="L22" s="124" t="str">
        <f t="shared" si="5"/>
        <v/>
      </c>
      <c r="N22" s="122">
        <f t="shared" si="3"/>
        <v>0.29166666666666669</v>
      </c>
      <c r="O22" s="112" t="s">
        <v>17</v>
      </c>
      <c r="P22" s="122">
        <f t="shared" si="4"/>
        <v>0.83333333333333337</v>
      </c>
      <c r="R22" s="125" t="str">
        <f t="shared" si="0"/>
        <v/>
      </c>
      <c r="S22" s="112" t="s">
        <v>17</v>
      </c>
      <c r="T22" s="125" t="str">
        <f t="shared" si="1"/>
        <v/>
      </c>
      <c r="U22" s="123" t="s">
        <v>37</v>
      </c>
      <c r="V22" s="119">
        <v>0</v>
      </c>
      <c r="W22" s="113" t="s">
        <v>2</v>
      </c>
      <c r="X22" s="124" t="str">
        <f t="shared" si="6"/>
        <v/>
      </c>
      <c r="Z22" s="124" t="str">
        <f t="shared" si="7"/>
        <v/>
      </c>
      <c r="AB22" s="131"/>
    </row>
    <row r="23" spans="2:28" x14ac:dyDescent="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36</v>
      </c>
      <c r="AB23" s="131"/>
    </row>
    <row r="24" spans="2:28" x14ac:dyDescent="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36</v>
      </c>
      <c r="AB24" s="131"/>
    </row>
    <row r="25" spans="2:28" x14ac:dyDescent="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36</v>
      </c>
      <c r="AB25" s="131"/>
    </row>
    <row r="26" spans="2:28" x14ac:dyDescent="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36</v>
      </c>
      <c r="AB26" s="131"/>
    </row>
    <row r="27" spans="2:28" x14ac:dyDescent="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36</v>
      </c>
      <c r="AB27" s="131"/>
    </row>
    <row r="28" spans="2:28" x14ac:dyDescent="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36</v>
      </c>
      <c r="AB28" s="131"/>
    </row>
    <row r="29" spans="2:28" x14ac:dyDescent="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36</v>
      </c>
      <c r="AB29" s="131"/>
    </row>
    <row r="30" spans="2:28" x14ac:dyDescent="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36</v>
      </c>
      <c r="AB30" s="131"/>
    </row>
    <row r="31" spans="2:28" x14ac:dyDescent="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36</v>
      </c>
      <c r="Y31" s="121"/>
      <c r="Z31" s="118">
        <v>1</v>
      </c>
      <c r="AB31" s="131"/>
    </row>
    <row r="32" spans="2:28" x14ac:dyDescent="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36</v>
      </c>
      <c r="Y32" s="121"/>
      <c r="Z32" s="118">
        <v>2</v>
      </c>
      <c r="AB32" s="131"/>
    </row>
    <row r="33" spans="2:28" x14ac:dyDescent="0.4">
      <c r="B33" s="117">
        <v>28</v>
      </c>
      <c r="C33" s="118" t="s">
        <v>66</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36</v>
      </c>
      <c r="Y33" s="121"/>
      <c r="Z33" s="118">
        <v>3</v>
      </c>
      <c r="AB33" s="131"/>
    </row>
    <row r="34" spans="2:28" x14ac:dyDescent="0.4">
      <c r="B34" s="117">
        <v>29</v>
      </c>
      <c r="C34" s="118" t="s">
        <v>67</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36</v>
      </c>
      <c r="Y34" s="121"/>
      <c r="Z34" s="118">
        <v>4</v>
      </c>
      <c r="AB34" s="131"/>
    </row>
    <row r="35" spans="2:28" x14ac:dyDescent="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36</v>
      </c>
      <c r="Y35" s="121"/>
      <c r="Z35" s="118">
        <v>5</v>
      </c>
      <c r="AB35" s="131"/>
    </row>
    <row r="36" spans="2:28" x14ac:dyDescent="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36</v>
      </c>
      <c r="Y36" s="121"/>
      <c r="Z36" s="118">
        <v>6</v>
      </c>
      <c r="AB36" s="131"/>
    </row>
    <row r="37" spans="2:28" x14ac:dyDescent="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36</v>
      </c>
      <c r="Y37" s="121"/>
      <c r="Z37" s="118">
        <v>7</v>
      </c>
      <c r="AB37" s="131"/>
    </row>
    <row r="38" spans="2:28" x14ac:dyDescent="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36</v>
      </c>
      <c r="Y38" s="121"/>
      <c r="Z38" s="118">
        <v>8</v>
      </c>
      <c r="AB38" s="131"/>
    </row>
    <row r="39" spans="2:28" x14ac:dyDescent="0.4">
      <c r="B39" s="117">
        <v>34</v>
      </c>
      <c r="C39" s="133" t="s">
        <v>103</v>
      </c>
      <c r="D39" s="132"/>
      <c r="E39" s="117" t="s">
        <v>16</v>
      </c>
      <c r="F39" s="119"/>
      <c r="G39" s="117" t="s">
        <v>17</v>
      </c>
      <c r="H39" s="119"/>
      <c r="I39" s="120" t="s">
        <v>37</v>
      </c>
      <c r="J39" s="119">
        <v>0</v>
      </c>
      <c r="K39" s="121" t="s">
        <v>2</v>
      </c>
      <c r="L39" s="124" t="str">
        <f t="shared" ref="L39:L40" si="8">IF(OR(F39="",H39=""),"",(H39+IF(F39&gt;H39,1,0)-F39-J39)*24)</f>
        <v/>
      </c>
      <c r="N39" s="122">
        <f t="shared" ref="N39:N46" si="9">$N$6</f>
        <v>0.29166666666666669</v>
      </c>
      <c r="O39" s="112" t="s">
        <v>17</v>
      </c>
      <c r="P39" s="122">
        <f t="shared" ref="P39:P46" si="10">$P$6</f>
        <v>0.83333333333333337</v>
      </c>
      <c r="R39" s="125" t="str">
        <f t="shared" ref="R39:R47" si="11">IF(F39="","",IF(F39&lt;N39,N39,IF(F39&gt;=P39,"",F39)))</f>
        <v/>
      </c>
      <c r="S39" s="112" t="s">
        <v>17</v>
      </c>
      <c r="T39" s="125" t="str">
        <f t="shared" ref="T39:T47" si="12">IF(H39="","",IF(H39&gt;F39,IF(H39&lt;P39,H39,P39),P39))</f>
        <v/>
      </c>
      <c r="U39" s="123" t="s">
        <v>37</v>
      </c>
      <c r="V39" s="119">
        <v>0</v>
      </c>
      <c r="W39" s="113" t="s">
        <v>2</v>
      </c>
      <c r="X39" s="124" t="str">
        <f t="shared" ref="X39:X40" si="13">IF(R39="","",IF((T39+IF(R39&gt;T39,1,0)-R39-V39)*24=0,"",(T39+IF(R39&gt;T39,1,0)-R39-V39)*24))</f>
        <v/>
      </c>
      <c r="Z39" s="124" t="str">
        <f t="shared" ref="Z39:Z40" si="14">IF(X39="",L39,IF(OR(L39-X39=0,L39-X39&lt;0),"-",L39-X39))</f>
        <v/>
      </c>
      <c r="AB39" s="131"/>
    </row>
    <row r="40" spans="2:28" x14ac:dyDescent="0.4">
      <c r="B40" s="117"/>
      <c r="C40" s="134" t="s">
        <v>36</v>
      </c>
      <c r="D40" s="132"/>
      <c r="E40" s="117" t="s">
        <v>16</v>
      </c>
      <c r="F40" s="119"/>
      <c r="G40" s="117" t="s">
        <v>17</v>
      </c>
      <c r="H40" s="119"/>
      <c r="I40" s="120" t="s">
        <v>37</v>
      </c>
      <c r="J40" s="119">
        <v>0</v>
      </c>
      <c r="K40" s="121" t="s">
        <v>2</v>
      </c>
      <c r="L40" s="124" t="str">
        <f t="shared" si="8"/>
        <v/>
      </c>
      <c r="N40" s="122">
        <f t="shared" si="9"/>
        <v>0.29166666666666669</v>
      </c>
      <c r="O40" s="112" t="s">
        <v>17</v>
      </c>
      <c r="P40" s="122">
        <f t="shared" si="10"/>
        <v>0.83333333333333337</v>
      </c>
      <c r="R40" s="125" t="str">
        <f t="shared" si="11"/>
        <v/>
      </c>
      <c r="S40" s="112" t="s">
        <v>17</v>
      </c>
      <c r="T40" s="125" t="str">
        <f t="shared" si="12"/>
        <v/>
      </c>
      <c r="U40" s="123" t="s">
        <v>37</v>
      </c>
      <c r="V40" s="119">
        <v>0</v>
      </c>
      <c r="W40" s="113" t="s">
        <v>2</v>
      </c>
      <c r="X40" s="124" t="str">
        <f t="shared" si="13"/>
        <v/>
      </c>
      <c r="Z40" s="124" t="str">
        <f t="shared" si="14"/>
        <v/>
      </c>
      <c r="AB40" s="131"/>
    </row>
    <row r="41" spans="2:28" x14ac:dyDescent="0.4">
      <c r="B41" s="117"/>
      <c r="C41" s="128" t="s">
        <v>36</v>
      </c>
      <c r="D41" s="132" t="str">
        <f>C39</f>
        <v>ag</v>
      </c>
      <c r="E41" s="117" t="s">
        <v>16</v>
      </c>
      <c r="F41" s="119" t="s">
        <v>36</v>
      </c>
      <c r="G41" s="117" t="s">
        <v>17</v>
      </c>
      <c r="H41" s="119" t="s">
        <v>36</v>
      </c>
      <c r="I41" s="120" t="s">
        <v>37</v>
      </c>
      <c r="J41" s="119" t="s">
        <v>36</v>
      </c>
      <c r="K41" s="121" t="s">
        <v>2</v>
      </c>
      <c r="L41" s="124" t="str">
        <f>IF(OR(L39="",L40=""),"",L39+L40)</f>
        <v/>
      </c>
      <c r="N41" s="122" t="s">
        <v>36</v>
      </c>
      <c r="O41" s="112" t="s">
        <v>17</v>
      </c>
      <c r="P41" s="122" t="s">
        <v>36</v>
      </c>
      <c r="R41" s="125" t="str">
        <f t="shared" si="11"/>
        <v/>
      </c>
      <c r="S41" s="112" t="s">
        <v>17</v>
      </c>
      <c r="T41" s="125" t="str">
        <f t="shared" si="12"/>
        <v>-</v>
      </c>
      <c r="U41" s="123" t="s">
        <v>37</v>
      </c>
      <c r="V41" s="119" t="s">
        <v>172</v>
      </c>
      <c r="W41" s="113" t="s">
        <v>2</v>
      </c>
      <c r="X41" s="124" t="str">
        <f>IF(OR(X39="",X40=""),"",X39+X40)</f>
        <v/>
      </c>
      <c r="Z41" s="124" t="str">
        <f>IF(X41="",L41,IF(OR(L41-X41=0,L41-X41&lt;0),"-",L41-X41))</f>
        <v/>
      </c>
      <c r="AB41" s="131" t="s">
        <v>173</v>
      </c>
    </row>
    <row r="42" spans="2:28" x14ac:dyDescent="0.4">
      <c r="B42" s="117"/>
      <c r="C42" s="133" t="s">
        <v>165</v>
      </c>
      <c r="D42" s="132"/>
      <c r="E42" s="117" t="s">
        <v>16</v>
      </c>
      <c r="F42" s="119"/>
      <c r="G42" s="117" t="s">
        <v>17</v>
      </c>
      <c r="H42" s="119"/>
      <c r="I42" s="120" t="s">
        <v>37</v>
      </c>
      <c r="J42" s="119">
        <v>0</v>
      </c>
      <c r="K42" s="121" t="s">
        <v>2</v>
      </c>
      <c r="L42" s="124" t="str">
        <f t="shared" ref="L42:L43" si="15">IF(OR(F42="",H42=""),"",(H42+IF(F42&gt;H42,1,0)-F42-J42)*24)</f>
        <v/>
      </c>
      <c r="N42" s="122">
        <f t="shared" si="9"/>
        <v>0.29166666666666669</v>
      </c>
      <c r="O42" s="112" t="s">
        <v>17</v>
      </c>
      <c r="P42" s="122">
        <f t="shared" si="10"/>
        <v>0.83333333333333337</v>
      </c>
      <c r="R42" s="125" t="str">
        <f t="shared" si="11"/>
        <v/>
      </c>
      <c r="S42" s="112" t="s">
        <v>17</v>
      </c>
      <c r="T42" s="125" t="str">
        <f t="shared" si="12"/>
        <v/>
      </c>
      <c r="U42" s="123" t="s">
        <v>37</v>
      </c>
      <c r="V42" s="119">
        <v>0</v>
      </c>
      <c r="W42" s="113" t="s">
        <v>2</v>
      </c>
      <c r="X42" s="124" t="str">
        <f t="shared" ref="X42:X43" si="16">IF(R42="","",IF((T42+IF(R42&gt;T42,1,0)-R42-V42)*24=0,"",(T42+IF(R42&gt;T42,1,0)-R42-V42)*24))</f>
        <v/>
      </c>
      <c r="Z42" s="124" t="str">
        <f t="shared" ref="Z42:Z43" si="17">IF(X42="",L42,IF(OR(L42-X42=0,L42-X42&lt;0),"-",L42-X42))</f>
        <v/>
      </c>
      <c r="AB42" s="131"/>
    </row>
    <row r="43" spans="2:28" x14ac:dyDescent="0.4">
      <c r="B43" s="117">
        <v>35</v>
      </c>
      <c r="C43" s="134" t="s">
        <v>36</v>
      </c>
      <c r="D43" s="132"/>
      <c r="E43" s="117" t="s">
        <v>16</v>
      </c>
      <c r="F43" s="119"/>
      <c r="G43" s="117" t="s">
        <v>17</v>
      </c>
      <c r="H43" s="119"/>
      <c r="I43" s="120" t="s">
        <v>37</v>
      </c>
      <c r="J43" s="119">
        <v>0</v>
      </c>
      <c r="K43" s="121" t="s">
        <v>2</v>
      </c>
      <c r="L43" s="124" t="str">
        <f t="shared" si="15"/>
        <v/>
      </c>
      <c r="N43" s="122">
        <f t="shared" si="9"/>
        <v>0.29166666666666669</v>
      </c>
      <c r="O43" s="112" t="s">
        <v>17</v>
      </c>
      <c r="P43" s="122">
        <f t="shared" si="10"/>
        <v>0.83333333333333337</v>
      </c>
      <c r="R43" s="125" t="str">
        <f t="shared" si="11"/>
        <v/>
      </c>
      <c r="S43" s="112" t="s">
        <v>17</v>
      </c>
      <c r="T43" s="125" t="str">
        <f t="shared" si="12"/>
        <v/>
      </c>
      <c r="U43" s="123" t="s">
        <v>37</v>
      </c>
      <c r="V43" s="119">
        <v>0</v>
      </c>
      <c r="W43" s="113" t="s">
        <v>2</v>
      </c>
      <c r="X43" s="124" t="str">
        <f t="shared" si="16"/>
        <v/>
      </c>
      <c r="Z43" s="124" t="str">
        <f t="shared" si="17"/>
        <v/>
      </c>
      <c r="AB43" s="131"/>
    </row>
    <row r="44" spans="2:28" x14ac:dyDescent="0.4">
      <c r="B44" s="117"/>
      <c r="C44" s="128" t="s">
        <v>36</v>
      </c>
      <c r="D44" s="132" t="str">
        <f>C42</f>
        <v>ah</v>
      </c>
      <c r="E44" s="117" t="s">
        <v>16</v>
      </c>
      <c r="F44" s="119" t="s">
        <v>36</v>
      </c>
      <c r="G44" s="117" t="s">
        <v>17</v>
      </c>
      <c r="H44" s="119" t="s">
        <v>36</v>
      </c>
      <c r="I44" s="120" t="s">
        <v>37</v>
      </c>
      <c r="J44" s="119" t="s">
        <v>36</v>
      </c>
      <c r="K44" s="121" t="s">
        <v>2</v>
      </c>
      <c r="L44" s="124" t="str">
        <f>IF(OR(L42="",L43=""),"",L42+L43)</f>
        <v/>
      </c>
      <c r="N44" s="122" t="s">
        <v>36</v>
      </c>
      <c r="O44" s="112" t="s">
        <v>17</v>
      </c>
      <c r="P44" s="122" t="s">
        <v>36</v>
      </c>
      <c r="R44" s="125" t="str">
        <f t="shared" si="11"/>
        <v/>
      </c>
      <c r="S44" s="112" t="s">
        <v>17</v>
      </c>
      <c r="T44" s="125" t="str">
        <f t="shared" si="12"/>
        <v>-</v>
      </c>
      <c r="U44" s="123" t="s">
        <v>37</v>
      </c>
      <c r="V44" s="119" t="s">
        <v>172</v>
      </c>
      <c r="W44" s="113" t="s">
        <v>2</v>
      </c>
      <c r="X44" s="124" t="str">
        <f>IF(OR(X42="",X43=""),"",X42+X43)</f>
        <v/>
      </c>
      <c r="Z44" s="124" t="str">
        <f>IF(X44="",L44,IF(OR(L44-X44=0,L44-X44&lt;0),"-",L44-X44))</f>
        <v/>
      </c>
      <c r="AB44" s="131" t="s">
        <v>174</v>
      </c>
    </row>
    <row r="45" spans="2:28" x14ac:dyDescent="0.4">
      <c r="B45" s="117"/>
      <c r="C45" s="133" t="s">
        <v>166</v>
      </c>
      <c r="D45" s="132"/>
      <c r="E45" s="117" t="s">
        <v>16</v>
      </c>
      <c r="F45" s="119"/>
      <c r="G45" s="117" t="s">
        <v>17</v>
      </c>
      <c r="H45" s="119"/>
      <c r="I45" s="120" t="s">
        <v>37</v>
      </c>
      <c r="J45" s="119">
        <v>0</v>
      </c>
      <c r="K45" s="121" t="s">
        <v>2</v>
      </c>
      <c r="L45" s="124" t="str">
        <f t="shared" ref="L45:L46" si="18">IF(OR(F45="",H45=""),"",(H45+IF(F45&gt;H45,1,0)-F45-J45)*24)</f>
        <v/>
      </c>
      <c r="N45" s="122">
        <f t="shared" si="9"/>
        <v>0.29166666666666669</v>
      </c>
      <c r="O45" s="112" t="s">
        <v>17</v>
      </c>
      <c r="P45" s="122">
        <f t="shared" si="10"/>
        <v>0.83333333333333337</v>
      </c>
      <c r="R45" s="125" t="str">
        <f t="shared" si="11"/>
        <v/>
      </c>
      <c r="S45" s="112" t="s">
        <v>17</v>
      </c>
      <c r="T45" s="125" t="str">
        <f t="shared" si="12"/>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36</v>
      </c>
      <c r="D46" s="132"/>
      <c r="E46" s="117" t="s">
        <v>16</v>
      </c>
      <c r="F46" s="119"/>
      <c r="G46" s="117" t="s">
        <v>17</v>
      </c>
      <c r="H46" s="119"/>
      <c r="I46" s="120" t="s">
        <v>37</v>
      </c>
      <c r="J46" s="119">
        <v>0</v>
      </c>
      <c r="K46" s="121" t="s">
        <v>2</v>
      </c>
      <c r="L46" s="124" t="str">
        <f t="shared" si="18"/>
        <v/>
      </c>
      <c r="N46" s="122">
        <f t="shared" si="9"/>
        <v>0.29166666666666669</v>
      </c>
      <c r="O46" s="112" t="s">
        <v>17</v>
      </c>
      <c r="P46" s="122">
        <f t="shared" si="10"/>
        <v>0.83333333333333337</v>
      </c>
      <c r="R46" s="125" t="str">
        <f t="shared" si="11"/>
        <v/>
      </c>
      <c r="S46" s="112" t="s">
        <v>17</v>
      </c>
      <c r="T46" s="125" t="str">
        <f t="shared" si="12"/>
        <v/>
      </c>
      <c r="U46" s="123" t="s">
        <v>37</v>
      </c>
      <c r="V46" s="119">
        <v>0</v>
      </c>
      <c r="W46" s="113" t="s">
        <v>2</v>
      </c>
      <c r="X46" s="124" t="str">
        <f t="shared" si="19"/>
        <v/>
      </c>
      <c r="Z46" s="124" t="str">
        <f t="shared" si="20"/>
        <v/>
      </c>
      <c r="AB46" s="131"/>
    </row>
    <row r="47" spans="2:28" x14ac:dyDescent="0.4">
      <c r="B47" s="117"/>
      <c r="C47" s="128" t="s">
        <v>36</v>
      </c>
      <c r="D47" s="132" t="str">
        <f>C45</f>
        <v>ai</v>
      </c>
      <c r="E47" s="117" t="s">
        <v>16</v>
      </c>
      <c r="F47" s="119" t="s">
        <v>36</v>
      </c>
      <c r="G47" s="117" t="s">
        <v>17</v>
      </c>
      <c r="H47" s="119" t="s">
        <v>36</v>
      </c>
      <c r="I47" s="120" t="s">
        <v>37</v>
      </c>
      <c r="J47" s="119" t="s">
        <v>36</v>
      </c>
      <c r="K47" s="121" t="s">
        <v>2</v>
      </c>
      <c r="L47" s="124" t="str">
        <f>IF(OR(L45="",L46=""),"",L45+L46)</f>
        <v/>
      </c>
      <c r="N47" s="122" t="s">
        <v>36</v>
      </c>
      <c r="O47" s="112" t="s">
        <v>17</v>
      </c>
      <c r="P47" s="122" t="s">
        <v>36</v>
      </c>
      <c r="R47" s="125" t="str">
        <f t="shared" si="11"/>
        <v/>
      </c>
      <c r="S47" s="112" t="s">
        <v>17</v>
      </c>
      <c r="T47" s="125" t="str">
        <f t="shared" si="12"/>
        <v>-</v>
      </c>
      <c r="U47" s="123" t="s">
        <v>37</v>
      </c>
      <c r="V47" s="119" t="s">
        <v>172</v>
      </c>
      <c r="W47" s="113" t="s">
        <v>2</v>
      </c>
      <c r="X47" s="124" t="str">
        <f>IF(OR(X45="",X46=""),"",X45+X46)</f>
        <v/>
      </c>
      <c r="Z47" s="124" t="str">
        <f>IF(X47="",L47,IF(OR(L47-X47=0,L47-X47&lt;0),"-",L47-X47))</f>
        <v/>
      </c>
      <c r="AB47" s="131" t="s">
        <v>174</v>
      </c>
    </row>
    <row r="49" spans="3:4" x14ac:dyDescent="0.4">
      <c r="C49" s="114" t="s">
        <v>177</v>
      </c>
      <c r="D49" s="114"/>
    </row>
    <row r="50" spans="3:4" x14ac:dyDescent="0.4">
      <c r="C50" s="114" t="s">
        <v>178</v>
      </c>
      <c r="D50" s="114"/>
    </row>
    <row r="51" spans="3:4" x14ac:dyDescent="0.4">
      <c r="C51" s="114" t="s">
        <v>175</v>
      </c>
      <c r="D51" s="114"/>
    </row>
    <row r="52" spans="3:4" x14ac:dyDescent="0.4">
      <c r="C52" s="114" t="s">
        <v>176</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2" fitToHeight="0" orientation="landscape" r:id="rId1"/>
  <ignoredErrors>
    <ignoredError sqref="L44 L41 X41 X44"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
    <pageSetUpPr fitToPage="1"/>
  </sheetPr>
  <dimension ref="B1:BS116"/>
  <sheetViews>
    <sheetView view="pageBreakPreview" zoomScale="60" zoomScaleNormal="100" workbookViewId="0"/>
  </sheetViews>
  <sheetFormatPr defaultColWidth="9" defaultRowHeight="18.75" x14ac:dyDescent="0.4"/>
  <cols>
    <col min="1" max="1" width="1.375" style="36" customWidth="1"/>
    <col min="2" max="3" width="9" style="36"/>
    <col min="4" max="4" width="40.625" style="36" customWidth="1"/>
    <col min="5" max="16384" width="9" style="36"/>
  </cols>
  <sheetData>
    <row r="1" spans="2:11" x14ac:dyDescent="0.4">
      <c r="B1" s="36" t="s">
        <v>107</v>
      </c>
      <c r="D1" s="67"/>
      <c r="E1" s="67"/>
      <c r="F1" s="67"/>
    </row>
    <row r="2" spans="2:11" s="57" customFormat="1" ht="20.25" customHeight="1" x14ac:dyDescent="0.4">
      <c r="B2" s="68" t="s">
        <v>201</v>
      </c>
      <c r="C2" s="68"/>
      <c r="D2" s="67"/>
      <c r="E2" s="67"/>
      <c r="F2" s="67"/>
    </row>
    <row r="3" spans="2:11" s="57" customFormat="1" ht="20.25" customHeight="1" x14ac:dyDescent="0.4">
      <c r="B3" s="68"/>
      <c r="C3" s="68"/>
      <c r="D3" s="67"/>
      <c r="E3" s="67"/>
      <c r="F3" s="67"/>
    </row>
    <row r="4" spans="2:11" s="57" customFormat="1" ht="20.25" customHeight="1" x14ac:dyDescent="0.4">
      <c r="B4" s="82"/>
      <c r="C4" s="67" t="s">
        <v>141</v>
      </c>
      <c r="D4" s="67"/>
      <c r="F4" s="1267" t="s">
        <v>142</v>
      </c>
      <c r="G4" s="1267"/>
      <c r="H4" s="1267"/>
      <c r="I4" s="1267"/>
      <c r="J4" s="1267"/>
      <c r="K4" s="1267"/>
    </row>
    <row r="5" spans="2:11" s="57" customFormat="1" ht="20.25" customHeight="1" x14ac:dyDescent="0.4">
      <c r="B5" s="83"/>
      <c r="C5" s="67" t="s">
        <v>143</v>
      </c>
      <c r="D5" s="67"/>
      <c r="F5" s="1267"/>
      <c r="G5" s="1267"/>
      <c r="H5" s="1267"/>
      <c r="I5" s="1267"/>
      <c r="J5" s="1267"/>
      <c r="K5" s="1267"/>
    </row>
    <row r="6" spans="2:11" s="57" customFormat="1" ht="20.25" customHeight="1" x14ac:dyDescent="0.4">
      <c r="B6" s="70" t="s">
        <v>136</v>
      </c>
      <c r="C6" s="67"/>
      <c r="D6" s="67"/>
      <c r="E6" s="69"/>
      <c r="F6" s="67"/>
    </row>
    <row r="7" spans="2:11" s="57" customFormat="1" ht="20.25" customHeight="1" x14ac:dyDescent="0.4">
      <c r="B7" s="68"/>
      <c r="C7" s="68"/>
      <c r="D7" s="67"/>
      <c r="E7" s="69"/>
      <c r="F7" s="67"/>
    </row>
    <row r="8" spans="2:11" s="57" customFormat="1" ht="20.25" customHeight="1" x14ac:dyDescent="0.4">
      <c r="B8" s="67" t="s">
        <v>108</v>
      </c>
      <c r="C8" s="68"/>
      <c r="D8" s="67"/>
      <c r="E8" s="69"/>
      <c r="F8" s="67"/>
    </row>
    <row r="9" spans="2:11" s="57" customFormat="1" ht="20.25" customHeight="1" x14ac:dyDescent="0.4">
      <c r="B9" s="68"/>
      <c r="C9" s="68"/>
      <c r="D9" s="67"/>
      <c r="E9" s="67"/>
      <c r="F9" s="67"/>
    </row>
    <row r="10" spans="2:11" s="57" customFormat="1" ht="20.25" customHeight="1" x14ac:dyDescent="0.4">
      <c r="B10" s="67" t="s">
        <v>189</v>
      </c>
      <c r="C10" s="68"/>
      <c r="D10" s="67"/>
      <c r="E10" s="67"/>
      <c r="F10" s="67"/>
    </row>
    <row r="11" spans="2:11" s="57" customFormat="1" ht="20.25" customHeight="1" x14ac:dyDescent="0.4">
      <c r="B11" s="67"/>
      <c r="C11" s="68"/>
      <c r="D11" s="67"/>
      <c r="E11" s="67"/>
      <c r="F11" s="67"/>
    </row>
    <row r="12" spans="2:11" s="57" customFormat="1" ht="20.25" customHeight="1" x14ac:dyDescent="0.4">
      <c r="B12" s="67" t="s">
        <v>193</v>
      </c>
      <c r="C12" s="68"/>
      <c r="D12" s="67"/>
    </row>
    <row r="13" spans="2:11" s="57" customFormat="1" ht="20.25" customHeight="1" x14ac:dyDescent="0.4">
      <c r="B13" s="67"/>
      <c r="C13" s="68"/>
      <c r="D13" s="67"/>
    </row>
    <row r="14" spans="2:11" s="57" customFormat="1" ht="20.25" customHeight="1" x14ac:dyDescent="0.4">
      <c r="B14" s="67" t="s">
        <v>190</v>
      </c>
      <c r="C14" s="68"/>
      <c r="D14" s="67"/>
    </row>
    <row r="15" spans="2:11" s="57" customFormat="1" ht="20.25" customHeight="1" x14ac:dyDescent="0.4">
      <c r="B15" s="67"/>
      <c r="C15" s="68"/>
      <c r="D15" s="67"/>
    </row>
    <row r="16" spans="2:11" s="57" customFormat="1" ht="20.25" customHeight="1" x14ac:dyDescent="0.4">
      <c r="B16" s="67" t="s">
        <v>235</v>
      </c>
      <c r="C16" s="68"/>
      <c r="D16" s="67"/>
    </row>
    <row r="17" spans="2:4" s="57" customFormat="1" ht="20.25" customHeight="1" x14ac:dyDescent="0.4">
      <c r="B17" s="67" t="s">
        <v>233</v>
      </c>
      <c r="C17" s="68"/>
      <c r="D17" s="67"/>
    </row>
    <row r="18" spans="2:4" s="57" customFormat="1" ht="20.25" customHeight="1" x14ac:dyDescent="0.4">
      <c r="B18" s="67" t="s">
        <v>234</v>
      </c>
      <c r="C18" s="68"/>
      <c r="D18" s="67"/>
    </row>
    <row r="19" spans="2:4" s="57" customFormat="1" ht="20.25" customHeight="1" x14ac:dyDescent="0.4">
      <c r="B19" s="67"/>
      <c r="C19" s="68"/>
      <c r="D19" s="67"/>
    </row>
    <row r="20" spans="2:4" s="57" customFormat="1" ht="20.25" customHeight="1" x14ac:dyDescent="0.4">
      <c r="B20" s="67" t="s">
        <v>236</v>
      </c>
      <c r="C20" s="68"/>
      <c r="D20" s="67"/>
    </row>
    <row r="21" spans="2:4" s="57" customFormat="1" ht="20.25" customHeight="1" x14ac:dyDescent="0.4">
      <c r="B21" s="67" t="s">
        <v>205</v>
      </c>
      <c r="C21" s="68"/>
      <c r="D21" s="67"/>
    </row>
    <row r="22" spans="2:4" s="57" customFormat="1" ht="20.25" customHeight="1" x14ac:dyDescent="0.4">
      <c r="B22" s="67"/>
      <c r="C22" s="68"/>
      <c r="D22" s="67"/>
    </row>
    <row r="23" spans="2:4" s="57" customFormat="1" ht="20.25" customHeight="1" x14ac:dyDescent="0.4">
      <c r="B23" s="67" t="s">
        <v>237</v>
      </c>
      <c r="C23" s="68"/>
      <c r="D23" s="67"/>
    </row>
    <row r="24" spans="2:4" s="57" customFormat="1" ht="20.25" customHeight="1" x14ac:dyDescent="0.4">
      <c r="B24" s="67"/>
      <c r="C24" s="68"/>
      <c r="D24" s="67"/>
    </row>
    <row r="25" spans="2:4" s="57" customFormat="1" ht="17.25" customHeight="1" x14ac:dyDescent="0.4">
      <c r="B25" s="67" t="s">
        <v>238</v>
      </c>
      <c r="C25" s="67"/>
      <c r="D25" s="67"/>
    </row>
    <row r="26" spans="2:4" s="57" customFormat="1" ht="17.25" customHeight="1" x14ac:dyDescent="0.4">
      <c r="B26" s="67" t="s">
        <v>109</v>
      </c>
      <c r="C26" s="67"/>
      <c r="D26" s="67"/>
    </row>
    <row r="27" spans="2:4" s="57" customFormat="1" ht="17.25" customHeight="1" x14ac:dyDescent="0.4">
      <c r="B27" s="67"/>
      <c r="C27" s="67"/>
      <c r="D27" s="67"/>
    </row>
    <row r="28" spans="2:4" s="57" customFormat="1" ht="17.25" customHeight="1" x14ac:dyDescent="0.4">
      <c r="B28" s="67"/>
      <c r="C28" s="58" t="s">
        <v>20</v>
      </c>
      <c r="D28" s="58" t="s">
        <v>3</v>
      </c>
    </row>
    <row r="29" spans="2:4" s="57" customFormat="1" ht="17.25" customHeight="1" x14ac:dyDescent="0.4">
      <c r="B29" s="67"/>
      <c r="C29" s="58">
        <v>1</v>
      </c>
      <c r="D29" s="71" t="s">
        <v>76</v>
      </c>
    </row>
    <row r="30" spans="2:4" s="57" customFormat="1" ht="17.25" customHeight="1" x14ac:dyDescent="0.4">
      <c r="B30" s="67"/>
      <c r="C30" s="58">
        <v>2</v>
      </c>
      <c r="D30" s="71" t="s">
        <v>85</v>
      </c>
    </row>
    <row r="31" spans="2:4" s="57" customFormat="1" ht="17.25" customHeight="1" x14ac:dyDescent="0.4">
      <c r="B31" s="67"/>
      <c r="C31" s="58">
        <v>3</v>
      </c>
      <c r="D31" s="71" t="s">
        <v>82</v>
      </c>
    </row>
    <row r="32" spans="2:4" s="57" customFormat="1" ht="17.25" customHeight="1" x14ac:dyDescent="0.4">
      <c r="B32" s="67"/>
      <c r="C32" s="69"/>
      <c r="D32" s="67"/>
    </row>
    <row r="33" spans="2:51" s="57" customFormat="1" ht="17.25" customHeight="1" x14ac:dyDescent="0.4">
      <c r="B33" s="67" t="s">
        <v>239</v>
      </c>
      <c r="C33" s="67"/>
      <c r="D33" s="67"/>
    </row>
    <row r="34" spans="2:51" s="57" customFormat="1" ht="17.25" customHeight="1" x14ac:dyDescent="0.4">
      <c r="B34" s="67" t="s">
        <v>110</v>
      </c>
      <c r="C34" s="67"/>
      <c r="D34" s="67"/>
    </row>
    <row r="35" spans="2:51" s="57" customFormat="1" ht="17.25" customHeight="1" x14ac:dyDescent="0.4">
      <c r="B35" s="67"/>
      <c r="C35" s="67"/>
      <c r="D35" s="67"/>
      <c r="G35" s="72"/>
      <c r="H35" s="72"/>
      <c r="J35" s="72"/>
      <c r="K35" s="72"/>
      <c r="L35" s="72"/>
      <c r="M35" s="72"/>
      <c r="N35" s="72"/>
      <c r="O35" s="72"/>
      <c r="R35" s="72"/>
      <c r="S35" s="72"/>
      <c r="T35" s="72"/>
      <c r="W35" s="72"/>
      <c r="X35" s="72"/>
      <c r="Y35" s="72"/>
    </row>
    <row r="36" spans="2:51" s="57" customFormat="1" ht="17.25" customHeight="1" x14ac:dyDescent="0.4">
      <c r="B36" s="67"/>
      <c r="C36" s="58" t="s">
        <v>4</v>
      </c>
      <c r="D36" s="58" t="s">
        <v>5</v>
      </c>
      <c r="G36" s="72"/>
      <c r="H36" s="72"/>
      <c r="J36" s="72"/>
      <c r="K36" s="72"/>
      <c r="L36" s="72"/>
      <c r="M36" s="72"/>
      <c r="N36" s="72"/>
      <c r="O36" s="72"/>
      <c r="R36" s="72"/>
      <c r="S36" s="72"/>
      <c r="T36" s="72"/>
      <c r="W36" s="72"/>
      <c r="X36" s="72"/>
      <c r="Y36" s="72"/>
    </row>
    <row r="37" spans="2:51" s="57" customFormat="1" ht="17.25" customHeight="1" x14ac:dyDescent="0.4">
      <c r="B37" s="67"/>
      <c r="C37" s="58" t="s">
        <v>6</v>
      </c>
      <c r="D37" s="71" t="s">
        <v>111</v>
      </c>
      <c r="G37" s="72"/>
      <c r="H37" s="72"/>
      <c r="J37" s="72"/>
      <c r="K37" s="72"/>
      <c r="L37" s="72"/>
      <c r="M37" s="72"/>
      <c r="N37" s="72"/>
      <c r="O37" s="72"/>
      <c r="R37" s="72"/>
      <c r="S37" s="72"/>
      <c r="T37" s="72"/>
      <c r="W37" s="72"/>
      <c r="X37" s="72"/>
      <c r="Y37" s="72"/>
    </row>
    <row r="38" spans="2:51" s="57" customFormat="1" ht="17.25" customHeight="1" x14ac:dyDescent="0.4">
      <c r="B38" s="67"/>
      <c r="C38" s="58" t="s">
        <v>7</v>
      </c>
      <c r="D38" s="71" t="s">
        <v>112</v>
      </c>
      <c r="G38" s="72"/>
      <c r="H38" s="72"/>
      <c r="J38" s="72"/>
      <c r="K38" s="72"/>
      <c r="L38" s="72"/>
      <c r="M38" s="72"/>
      <c r="N38" s="72"/>
      <c r="O38" s="72"/>
      <c r="R38" s="72"/>
      <c r="S38" s="72"/>
      <c r="T38" s="72"/>
      <c r="W38" s="72"/>
      <c r="X38" s="72"/>
      <c r="Y38" s="72"/>
    </row>
    <row r="39" spans="2:51" s="57" customFormat="1" ht="17.25" customHeight="1" x14ac:dyDescent="0.4">
      <c r="B39" s="67"/>
      <c r="C39" s="58" t="s">
        <v>8</v>
      </c>
      <c r="D39" s="71" t="s">
        <v>113</v>
      </c>
      <c r="G39" s="72"/>
      <c r="H39" s="72"/>
      <c r="J39" s="72"/>
      <c r="K39" s="72"/>
      <c r="L39" s="72"/>
      <c r="M39" s="72"/>
      <c r="N39" s="72"/>
      <c r="O39" s="72"/>
      <c r="R39" s="72"/>
      <c r="S39" s="72"/>
      <c r="T39" s="72"/>
      <c r="W39" s="72"/>
      <c r="X39" s="72"/>
      <c r="Y39" s="72"/>
    </row>
    <row r="40" spans="2:51" s="57" customFormat="1" ht="17.25" customHeight="1" x14ac:dyDescent="0.4">
      <c r="B40" s="67"/>
      <c r="C40" s="58" t="s">
        <v>9</v>
      </c>
      <c r="D40" s="71" t="s">
        <v>137</v>
      </c>
      <c r="G40" s="72"/>
      <c r="H40" s="72"/>
      <c r="J40" s="72"/>
      <c r="K40" s="72"/>
      <c r="L40" s="72"/>
      <c r="M40" s="72"/>
      <c r="N40" s="72"/>
      <c r="O40" s="72"/>
      <c r="R40" s="72"/>
      <c r="S40" s="72"/>
      <c r="T40" s="72"/>
      <c r="W40" s="72"/>
      <c r="X40" s="72"/>
      <c r="Y40" s="72"/>
    </row>
    <row r="41" spans="2:51" s="57" customFormat="1" ht="17.25" customHeight="1" x14ac:dyDescent="0.4">
      <c r="B41" s="67"/>
      <c r="C41" s="67"/>
      <c r="D41" s="67"/>
      <c r="G41" s="72"/>
      <c r="H41" s="72"/>
      <c r="J41" s="72"/>
      <c r="K41" s="72"/>
      <c r="L41" s="72"/>
      <c r="M41" s="72"/>
      <c r="N41" s="72"/>
      <c r="O41" s="72"/>
      <c r="R41" s="72"/>
      <c r="S41" s="72"/>
      <c r="T41" s="72"/>
      <c r="W41" s="72"/>
      <c r="X41" s="72"/>
      <c r="Y41" s="72"/>
    </row>
    <row r="42" spans="2:51" s="57" customFormat="1" ht="17.25" customHeight="1" x14ac:dyDescent="0.4">
      <c r="B42" s="67"/>
      <c r="C42" s="73" t="s">
        <v>10</v>
      </c>
      <c r="D42" s="67"/>
      <c r="G42" s="72"/>
      <c r="H42" s="72"/>
      <c r="J42" s="72"/>
      <c r="K42" s="72"/>
      <c r="L42" s="72"/>
      <c r="M42" s="72"/>
      <c r="N42" s="72"/>
      <c r="O42" s="72"/>
      <c r="R42" s="72"/>
      <c r="S42" s="72"/>
      <c r="T42" s="72"/>
      <c r="W42" s="72"/>
      <c r="X42" s="72"/>
      <c r="Y42" s="72"/>
    </row>
    <row r="43" spans="2:51" s="57" customFormat="1" ht="17.25" customHeight="1" x14ac:dyDescent="0.4">
      <c r="C43" s="67" t="s">
        <v>114</v>
      </c>
      <c r="F43" s="73"/>
      <c r="G43" s="72"/>
      <c r="H43" s="72"/>
      <c r="J43" s="72"/>
      <c r="K43" s="72"/>
      <c r="L43" s="72"/>
      <c r="M43" s="72"/>
      <c r="N43" s="72"/>
      <c r="O43" s="72"/>
      <c r="R43" s="72"/>
      <c r="S43" s="72"/>
      <c r="T43" s="72"/>
      <c r="W43" s="72"/>
      <c r="X43" s="72"/>
      <c r="Y43" s="72"/>
    </row>
    <row r="44" spans="2:51" s="57" customFormat="1" ht="17.25" customHeight="1" x14ac:dyDescent="0.4">
      <c r="C44" s="67" t="s">
        <v>138</v>
      </c>
      <c r="F44" s="67"/>
      <c r="G44" s="72"/>
      <c r="H44" s="72"/>
      <c r="J44" s="72"/>
      <c r="K44" s="72"/>
      <c r="L44" s="72"/>
      <c r="M44" s="72"/>
      <c r="N44" s="72"/>
      <c r="O44" s="72"/>
      <c r="R44" s="72"/>
      <c r="S44" s="72"/>
      <c r="T44" s="72"/>
      <c r="W44" s="72"/>
      <c r="X44" s="72"/>
      <c r="Y44" s="72"/>
    </row>
    <row r="45" spans="2:51" s="57" customFormat="1" ht="17.25" customHeight="1" x14ac:dyDescent="0.4">
      <c r="B45" s="67"/>
      <c r="C45" s="67"/>
      <c r="D45" s="67"/>
      <c r="E45" s="73"/>
      <c r="F45" s="72"/>
      <c r="G45" s="72"/>
      <c r="H45" s="72"/>
      <c r="J45" s="72"/>
      <c r="K45" s="72"/>
      <c r="L45" s="72"/>
      <c r="M45" s="72"/>
      <c r="N45" s="72"/>
      <c r="O45" s="72"/>
      <c r="R45" s="72"/>
      <c r="S45" s="72"/>
      <c r="T45" s="72"/>
      <c r="W45" s="72"/>
      <c r="X45" s="72"/>
      <c r="Y45" s="72"/>
    </row>
    <row r="46" spans="2:51" s="57" customFormat="1" ht="17.25" customHeight="1" x14ac:dyDescent="0.4">
      <c r="B46" s="67" t="s">
        <v>240</v>
      </c>
      <c r="C46" s="67"/>
      <c r="D46" s="67"/>
    </row>
    <row r="47" spans="2:51" s="57" customFormat="1" ht="17.25" customHeight="1" x14ac:dyDescent="0.4">
      <c r="B47" s="67" t="s">
        <v>115</v>
      </c>
      <c r="C47" s="67"/>
      <c r="D47" s="67"/>
    </row>
    <row r="48" spans="2:51" s="57" customFormat="1" ht="17.25" customHeight="1" x14ac:dyDescent="0.4">
      <c r="B48" s="74" t="s">
        <v>118</v>
      </c>
      <c r="E48" s="72"/>
      <c r="F48" s="72"/>
      <c r="G48" s="72"/>
      <c r="H48" s="72"/>
      <c r="I48" s="72"/>
      <c r="J48" s="72"/>
      <c r="K48" s="72"/>
      <c r="L48" s="72"/>
      <c r="M48" s="72"/>
      <c r="N48" s="72"/>
      <c r="O48" s="72"/>
      <c r="P48" s="72"/>
      <c r="Q48" s="72"/>
      <c r="R48" s="72"/>
      <c r="S48" s="72"/>
      <c r="T48" s="72"/>
      <c r="U48" s="72"/>
      <c r="Y48" s="72"/>
      <c r="Z48" s="72"/>
      <c r="AA48" s="72"/>
      <c r="AB48" s="72"/>
      <c r="AD48" s="72"/>
      <c r="AE48" s="72"/>
      <c r="AF48" s="72"/>
      <c r="AG48" s="72"/>
      <c r="AH48" s="72"/>
      <c r="AI48" s="75"/>
      <c r="AJ48" s="72"/>
      <c r="AK48" s="72"/>
      <c r="AL48" s="72"/>
      <c r="AM48" s="72"/>
      <c r="AN48" s="72"/>
      <c r="AO48" s="72"/>
      <c r="AP48" s="72"/>
      <c r="AQ48" s="72"/>
      <c r="AR48" s="72"/>
      <c r="AS48" s="72"/>
      <c r="AT48" s="72"/>
      <c r="AU48" s="72"/>
      <c r="AV48" s="72"/>
      <c r="AW48" s="72"/>
      <c r="AX48" s="72"/>
      <c r="AY48" s="75"/>
    </row>
    <row r="49" spans="2:50" s="57" customFormat="1" ht="17.25" customHeight="1" x14ac:dyDescent="0.4"/>
    <row r="50" spans="2:50" s="57" customFormat="1" ht="17.25" customHeight="1" x14ac:dyDescent="0.4">
      <c r="B50" s="67" t="s">
        <v>241</v>
      </c>
      <c r="C50" s="67"/>
    </row>
    <row r="51" spans="2:50" s="57" customFormat="1" ht="17.25" customHeight="1" x14ac:dyDescent="0.4">
      <c r="B51" s="67"/>
      <c r="C51" s="67"/>
    </row>
    <row r="52" spans="2:50" s="57" customFormat="1" ht="17.25" customHeight="1" x14ac:dyDescent="0.4">
      <c r="B52" s="67" t="s">
        <v>242</v>
      </c>
      <c r="C52" s="67"/>
    </row>
    <row r="53" spans="2:50" s="57" customFormat="1" ht="17.25" customHeight="1" x14ac:dyDescent="0.4">
      <c r="B53" s="67" t="s">
        <v>191</v>
      </c>
      <c r="C53" s="67"/>
    </row>
    <row r="54" spans="2:50" s="57" customFormat="1" ht="17.25" customHeight="1" x14ac:dyDescent="0.4">
      <c r="B54" s="67"/>
      <c r="C54" s="67"/>
    </row>
    <row r="55" spans="2:50" s="57" customFormat="1" ht="17.25" customHeight="1" x14ac:dyDescent="0.4">
      <c r="B55" s="67" t="s">
        <v>243</v>
      </c>
      <c r="C55" s="67"/>
    </row>
    <row r="56" spans="2:50" s="57" customFormat="1" ht="17.25" customHeight="1" x14ac:dyDescent="0.4">
      <c r="B56" s="67" t="s">
        <v>116</v>
      </c>
      <c r="C56" s="67"/>
    </row>
    <row r="57" spans="2:50" s="57" customFormat="1" ht="17.25" customHeight="1" x14ac:dyDescent="0.4">
      <c r="B57" s="67"/>
      <c r="C57" s="67"/>
    </row>
    <row r="58" spans="2:50" s="57" customFormat="1" ht="17.25" customHeight="1" x14ac:dyDescent="0.4">
      <c r="B58" s="67" t="s">
        <v>244</v>
      </c>
      <c r="C58" s="67"/>
      <c r="D58" s="67"/>
    </row>
    <row r="59" spans="2:50" s="57" customFormat="1" ht="17.25" customHeight="1" x14ac:dyDescent="0.4">
      <c r="B59" s="67"/>
      <c r="C59" s="67"/>
      <c r="D59" s="67"/>
    </row>
    <row r="60" spans="2:50" s="57" customFormat="1" ht="17.25" customHeight="1" x14ac:dyDescent="0.4">
      <c r="B60" s="57" t="s">
        <v>245</v>
      </c>
      <c r="D60" s="67"/>
    </row>
    <row r="61" spans="2:50" s="57" customFormat="1" ht="17.25" customHeight="1" x14ac:dyDescent="0.4">
      <c r="B61" s="57" t="s">
        <v>117</v>
      </c>
      <c r="D61" s="67"/>
    </row>
    <row r="62" spans="2:50" s="57" customFormat="1" ht="17.25" customHeight="1" x14ac:dyDescent="0.4">
      <c r="B62" s="57" t="s">
        <v>192</v>
      </c>
    </row>
    <row r="63" spans="2:50" s="57" customFormat="1" ht="17.25" customHeight="1" x14ac:dyDescent="0.4"/>
    <row r="64" spans="2:50" s="57" customFormat="1" ht="17.25" customHeight="1" x14ac:dyDescent="0.4">
      <c r="B64" s="57" t="s">
        <v>246</v>
      </c>
      <c r="E64" s="76"/>
      <c r="F64" s="76"/>
      <c r="G64" s="76"/>
      <c r="H64" s="76"/>
      <c r="I64" s="76"/>
      <c r="J64" s="76"/>
      <c r="K64" s="76"/>
      <c r="L64" s="81"/>
      <c r="M64" s="57" t="s">
        <v>119</v>
      </c>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row>
    <row r="65" spans="2:71" s="57" customFormat="1" ht="17.25" customHeight="1" x14ac:dyDescent="0.4">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row>
    <row r="66" spans="2:71" s="57" customFormat="1" ht="17.25" customHeight="1" x14ac:dyDescent="0.4">
      <c r="B66" s="57" t="s">
        <v>247</v>
      </c>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row>
    <row r="67" spans="2:71" s="57" customFormat="1" ht="17.25" customHeight="1" x14ac:dyDescent="0.4">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row>
    <row r="68" spans="2:71" s="57" customFormat="1" ht="17.25" customHeight="1" x14ac:dyDescent="0.4">
      <c r="B68" s="57" t="s">
        <v>248</v>
      </c>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row>
    <row r="69" spans="2:71" s="57" customFormat="1" ht="17.25" customHeight="1" x14ac:dyDescent="0.4">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row>
    <row r="70" spans="2:71" s="57" customFormat="1" ht="17.25" customHeight="1" x14ac:dyDescent="0.2">
      <c r="B70" s="57" t="s">
        <v>249</v>
      </c>
      <c r="BL70" s="77"/>
      <c r="BM70" s="78"/>
      <c r="BN70" s="77"/>
      <c r="BO70" s="77"/>
      <c r="BP70" s="77"/>
      <c r="BQ70" s="79"/>
      <c r="BR70" s="80"/>
      <c r="BS70" s="80"/>
    </row>
    <row r="71" spans="2:71" s="57" customFormat="1" ht="17.25" customHeight="1" x14ac:dyDescent="0.4">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row>
    <row r="72" spans="2:71" ht="17.25" customHeight="1" x14ac:dyDescent="0.4">
      <c r="B72" s="57"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
    <pageSetUpPr fitToPage="1"/>
  </sheetPr>
  <dimension ref="B1:L40"/>
  <sheetViews>
    <sheetView zoomScaleNormal="100" workbookViewId="0"/>
  </sheetViews>
  <sheetFormatPr defaultColWidth="9" defaultRowHeight="25.5" x14ac:dyDescent="0.4"/>
  <cols>
    <col min="1" max="1" width="1.875" style="139" customWidth="1"/>
    <col min="2" max="2" width="11.5" style="139" customWidth="1"/>
    <col min="3" max="12" width="40.625" style="139" customWidth="1"/>
    <col min="13" max="16384" width="9" style="139"/>
  </cols>
  <sheetData>
    <row r="1" spans="2:12" x14ac:dyDescent="0.4">
      <c r="B1" s="61" t="s">
        <v>98</v>
      </c>
      <c r="C1" s="61"/>
      <c r="D1" s="61"/>
    </row>
    <row r="2" spans="2:12" x14ac:dyDescent="0.4">
      <c r="B2" s="61"/>
      <c r="C2" s="61"/>
      <c r="D2" s="61"/>
    </row>
    <row r="3" spans="2:12" x14ac:dyDescent="0.4">
      <c r="B3" s="140" t="s">
        <v>99</v>
      </c>
      <c r="C3" s="140" t="s">
        <v>100</v>
      </c>
      <c r="D3" s="61"/>
    </row>
    <row r="4" spans="2:12" x14ac:dyDescent="0.4">
      <c r="B4" s="141">
        <v>1</v>
      </c>
      <c r="C4" s="142" t="s">
        <v>194</v>
      </c>
      <c r="D4" s="61"/>
    </row>
    <row r="5" spans="2:12" x14ac:dyDescent="0.4">
      <c r="B5" s="141">
        <v>2</v>
      </c>
      <c r="C5" s="142" t="s">
        <v>195</v>
      </c>
    </row>
    <row r="6" spans="2:12" x14ac:dyDescent="0.4">
      <c r="B6" s="141">
        <v>3</v>
      </c>
      <c r="C6" s="142" t="s">
        <v>196</v>
      </c>
      <c r="D6" s="61"/>
    </row>
    <row r="7" spans="2:12" x14ac:dyDescent="0.4">
      <c r="B7" s="141">
        <v>4</v>
      </c>
      <c r="C7" s="142" t="s">
        <v>197</v>
      </c>
      <c r="D7" s="61"/>
    </row>
    <row r="8" spans="2:12" x14ac:dyDescent="0.4">
      <c r="B8" s="141">
        <v>5</v>
      </c>
      <c r="C8" s="142" t="s">
        <v>251</v>
      </c>
      <c r="D8" s="61"/>
    </row>
    <row r="9" spans="2:12" x14ac:dyDescent="0.4">
      <c r="B9" s="141">
        <v>6</v>
      </c>
      <c r="C9" s="142" t="s">
        <v>81</v>
      </c>
      <c r="D9" s="61"/>
    </row>
    <row r="10" spans="2:12" x14ac:dyDescent="0.4">
      <c r="B10" s="141">
        <v>7</v>
      </c>
      <c r="C10" s="142" t="s">
        <v>148</v>
      </c>
      <c r="D10" s="61"/>
    </row>
    <row r="12" spans="2:12" x14ac:dyDescent="0.4">
      <c r="B12" s="61" t="s">
        <v>101</v>
      </c>
    </row>
    <row r="13" spans="2:12" ht="26.25" thickBot="1" x14ac:dyDescent="0.45"/>
    <row r="14" spans="2:12" ht="26.25" thickBot="1" x14ac:dyDescent="0.45">
      <c r="B14" s="143" t="s">
        <v>83</v>
      </c>
      <c r="C14" s="144" t="s">
        <v>76</v>
      </c>
      <c r="D14" s="145" t="s">
        <v>85</v>
      </c>
      <c r="E14" s="145" t="s">
        <v>82</v>
      </c>
      <c r="F14" s="145" t="s">
        <v>81</v>
      </c>
      <c r="G14" s="145" t="s">
        <v>148</v>
      </c>
      <c r="H14" s="145" t="s">
        <v>148</v>
      </c>
      <c r="I14" s="145" t="s">
        <v>148</v>
      </c>
      <c r="J14" s="145" t="s">
        <v>148</v>
      </c>
      <c r="K14" s="145" t="s">
        <v>148</v>
      </c>
      <c r="L14" s="146" t="s">
        <v>148</v>
      </c>
    </row>
    <row r="15" spans="2:12" x14ac:dyDescent="0.4">
      <c r="B15" s="1268" t="s">
        <v>84</v>
      </c>
      <c r="C15" s="147" t="s">
        <v>78</v>
      </c>
      <c r="D15" s="148" t="s">
        <v>79</v>
      </c>
      <c r="E15" s="148" t="s">
        <v>77</v>
      </c>
      <c r="F15" s="149" t="s">
        <v>81</v>
      </c>
      <c r="G15" s="149" t="s">
        <v>81</v>
      </c>
      <c r="H15" s="149" t="s">
        <v>81</v>
      </c>
      <c r="I15" s="149" t="s">
        <v>81</v>
      </c>
      <c r="J15" s="149" t="s">
        <v>81</v>
      </c>
      <c r="K15" s="149" t="s">
        <v>81</v>
      </c>
      <c r="L15" s="150" t="s">
        <v>81</v>
      </c>
    </row>
    <row r="16" spans="2:12" x14ac:dyDescent="0.4">
      <c r="B16" s="1269"/>
      <c r="C16" s="151" t="s">
        <v>81</v>
      </c>
      <c r="D16" s="149" t="s">
        <v>80</v>
      </c>
      <c r="E16" s="149" t="s">
        <v>198</v>
      </c>
      <c r="F16" s="149" t="s">
        <v>81</v>
      </c>
      <c r="G16" s="149" t="s">
        <v>81</v>
      </c>
      <c r="H16" s="149" t="s">
        <v>81</v>
      </c>
      <c r="I16" s="149" t="s">
        <v>81</v>
      </c>
      <c r="J16" s="149" t="s">
        <v>81</v>
      </c>
      <c r="K16" s="149" t="s">
        <v>81</v>
      </c>
      <c r="L16" s="150" t="s">
        <v>81</v>
      </c>
    </row>
    <row r="17" spans="2:12" x14ac:dyDescent="0.4">
      <c r="B17" s="1269"/>
      <c r="C17" s="151" t="s">
        <v>81</v>
      </c>
      <c r="D17" s="149" t="s">
        <v>19</v>
      </c>
      <c r="E17" s="149" t="s">
        <v>199</v>
      </c>
      <c r="F17" s="149" t="s">
        <v>81</v>
      </c>
      <c r="G17" s="149" t="s">
        <v>81</v>
      </c>
      <c r="H17" s="149" t="s">
        <v>81</v>
      </c>
      <c r="I17" s="149" t="s">
        <v>81</v>
      </c>
      <c r="J17" s="149" t="s">
        <v>81</v>
      </c>
      <c r="K17" s="149" t="s">
        <v>81</v>
      </c>
      <c r="L17" s="150" t="s">
        <v>81</v>
      </c>
    </row>
    <row r="18" spans="2:12" x14ac:dyDescent="0.4">
      <c r="B18" s="1269"/>
      <c r="C18" s="151" t="s">
        <v>81</v>
      </c>
      <c r="D18" s="149" t="s">
        <v>106</v>
      </c>
      <c r="E18" s="149" t="s">
        <v>106</v>
      </c>
      <c r="F18" s="149" t="s">
        <v>81</v>
      </c>
      <c r="G18" s="149" t="s">
        <v>81</v>
      </c>
      <c r="H18" s="149" t="s">
        <v>81</v>
      </c>
      <c r="I18" s="149" t="s">
        <v>81</v>
      </c>
      <c r="J18" s="149" t="s">
        <v>81</v>
      </c>
      <c r="K18" s="149" t="s">
        <v>81</v>
      </c>
      <c r="L18" s="150" t="s">
        <v>81</v>
      </c>
    </row>
    <row r="19" spans="2:12" x14ac:dyDescent="0.4">
      <c r="B19" s="1269"/>
      <c r="C19" s="151" t="s">
        <v>148</v>
      </c>
      <c r="D19" s="149" t="s">
        <v>81</v>
      </c>
      <c r="E19" s="149" t="s">
        <v>81</v>
      </c>
      <c r="F19" s="149" t="s">
        <v>81</v>
      </c>
      <c r="G19" s="149" t="s">
        <v>81</v>
      </c>
      <c r="H19" s="149" t="s">
        <v>81</v>
      </c>
      <c r="I19" s="149" t="s">
        <v>81</v>
      </c>
      <c r="J19" s="149" t="s">
        <v>81</v>
      </c>
      <c r="K19" s="149" t="s">
        <v>81</v>
      </c>
      <c r="L19" s="150" t="s">
        <v>81</v>
      </c>
    </row>
    <row r="20" spans="2:12" x14ac:dyDescent="0.4">
      <c r="B20" s="1269"/>
      <c r="C20" s="151" t="s">
        <v>148</v>
      </c>
      <c r="D20" s="149" t="s">
        <v>81</v>
      </c>
      <c r="E20" s="149" t="s">
        <v>81</v>
      </c>
      <c r="F20" s="149" t="s">
        <v>81</v>
      </c>
      <c r="G20" s="149" t="s">
        <v>81</v>
      </c>
      <c r="H20" s="149" t="s">
        <v>81</v>
      </c>
      <c r="I20" s="149" t="s">
        <v>81</v>
      </c>
      <c r="J20" s="149" t="s">
        <v>81</v>
      </c>
      <c r="K20" s="149" t="s">
        <v>81</v>
      </c>
      <c r="L20" s="150" t="s">
        <v>81</v>
      </c>
    </row>
    <row r="21" spans="2:12" x14ac:dyDescent="0.4">
      <c r="B21" s="1269"/>
      <c r="C21" s="151" t="s">
        <v>148</v>
      </c>
      <c r="D21" s="149" t="s">
        <v>81</v>
      </c>
      <c r="E21" s="149" t="s">
        <v>81</v>
      </c>
      <c r="F21" s="149" t="s">
        <v>81</v>
      </c>
      <c r="G21" s="149" t="s">
        <v>81</v>
      </c>
      <c r="H21" s="149" t="s">
        <v>81</v>
      </c>
      <c r="I21" s="149" t="s">
        <v>81</v>
      </c>
      <c r="J21" s="149" t="s">
        <v>81</v>
      </c>
      <c r="K21" s="149" t="s">
        <v>81</v>
      </c>
      <c r="L21" s="150" t="s">
        <v>81</v>
      </c>
    </row>
    <row r="22" spans="2:12" x14ac:dyDescent="0.4">
      <c r="B22" s="1269"/>
      <c r="C22" s="151" t="s">
        <v>148</v>
      </c>
      <c r="D22" s="149" t="s">
        <v>81</v>
      </c>
      <c r="E22" s="149" t="s">
        <v>81</v>
      </c>
      <c r="F22" s="149" t="s">
        <v>81</v>
      </c>
      <c r="G22" s="149" t="s">
        <v>81</v>
      </c>
      <c r="H22" s="149" t="s">
        <v>81</v>
      </c>
      <c r="I22" s="149" t="s">
        <v>81</v>
      </c>
      <c r="J22" s="149" t="s">
        <v>81</v>
      </c>
      <c r="K22" s="149" t="s">
        <v>81</v>
      </c>
      <c r="L22" s="150" t="s">
        <v>81</v>
      </c>
    </row>
    <row r="23" spans="2:12" ht="26.25" thickBot="1" x14ac:dyDescent="0.45">
      <c r="B23" s="1270"/>
      <c r="C23" s="152" t="s">
        <v>148</v>
      </c>
      <c r="D23" s="153" t="s">
        <v>148</v>
      </c>
      <c r="E23" s="153" t="s">
        <v>148</v>
      </c>
      <c r="F23" s="153" t="s">
        <v>148</v>
      </c>
      <c r="G23" s="153" t="s">
        <v>148</v>
      </c>
      <c r="H23" s="153" t="s">
        <v>148</v>
      </c>
      <c r="I23" s="153" t="s">
        <v>148</v>
      </c>
      <c r="J23" s="153" t="s">
        <v>148</v>
      </c>
      <c r="K23" s="153" t="s">
        <v>148</v>
      </c>
      <c r="L23" s="154" t="s">
        <v>148</v>
      </c>
    </row>
    <row r="25" spans="2:12" x14ac:dyDescent="0.4">
      <c r="C25" s="139" t="s">
        <v>145</v>
      </c>
    </row>
    <row r="26" spans="2:12" x14ac:dyDescent="0.4">
      <c r="C26" s="139" t="s">
        <v>86</v>
      </c>
    </row>
    <row r="27" spans="2:12" x14ac:dyDescent="0.4">
      <c r="C27" s="139" t="s">
        <v>147</v>
      </c>
    </row>
    <row r="28" spans="2:12" x14ac:dyDescent="0.4">
      <c r="C28" s="139" t="s">
        <v>87</v>
      </c>
    </row>
    <row r="29" spans="2:12" x14ac:dyDescent="0.4">
      <c r="C29" s="139" t="s">
        <v>102</v>
      </c>
    </row>
    <row r="30" spans="2:12" x14ac:dyDescent="0.4">
      <c r="C30" s="139" t="s">
        <v>200</v>
      </c>
    </row>
    <row r="32" spans="2:12" x14ac:dyDescent="0.4">
      <c r="C32" s="139" t="s">
        <v>88</v>
      </c>
    </row>
    <row r="33" spans="3:3" x14ac:dyDescent="0.4">
      <c r="C33" s="139" t="s">
        <v>89</v>
      </c>
    </row>
    <row r="35" spans="3:3" x14ac:dyDescent="0.4">
      <c r="C35" s="139" t="s">
        <v>146</v>
      </c>
    </row>
    <row r="36" spans="3:3" x14ac:dyDescent="0.4">
      <c r="C36" s="139" t="s">
        <v>90</v>
      </c>
    </row>
    <row r="37" spans="3:3" x14ac:dyDescent="0.4">
      <c r="C37" s="139" t="s">
        <v>91</v>
      </c>
    </row>
    <row r="38" spans="3:3" x14ac:dyDescent="0.4">
      <c r="C38" s="139" t="s">
        <v>92</v>
      </c>
    </row>
    <row r="39" spans="3:3" x14ac:dyDescent="0.4">
      <c r="C39" s="139" t="s">
        <v>93</v>
      </c>
    </row>
    <row r="40" spans="3:3" x14ac:dyDescent="0.4">
      <c r="C40" s="139"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1"/>
  <sheetViews>
    <sheetView view="pageBreakPreview" zoomScale="55" zoomScaleNormal="85" zoomScaleSheetLayoutView="55" workbookViewId="0">
      <selection activeCell="H41" sqref="H41:X41"/>
    </sheetView>
  </sheetViews>
  <sheetFormatPr defaultRowHeight="13.5" x14ac:dyDescent="0.4"/>
  <cols>
    <col min="1" max="2" width="4.25" style="367" customWidth="1"/>
    <col min="3" max="3" width="25" style="265" customWidth="1"/>
    <col min="4" max="4" width="4.875" style="265" customWidth="1"/>
    <col min="5" max="5" width="41.625" style="265" customWidth="1"/>
    <col min="6" max="6" width="4.875" style="265" customWidth="1"/>
    <col min="7" max="7" width="19.625" style="265" customWidth="1"/>
    <col min="8" max="8" width="33.875" style="265" customWidth="1"/>
    <col min="9" max="23" width="4.875" style="265" customWidth="1"/>
    <col min="24" max="24" width="5.5" style="265" customWidth="1"/>
    <col min="25" max="29" width="4.875" style="265" customWidth="1"/>
    <col min="30" max="30" width="9.375" style="265" bestFit="1" customWidth="1"/>
    <col min="31" max="32" width="4.875" style="265" customWidth="1"/>
    <col min="33" max="16384" width="9" style="265"/>
  </cols>
  <sheetData>
    <row r="1" spans="1:32" x14ac:dyDescent="0.4">
      <c r="A1" s="263"/>
      <c r="B1" s="263"/>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row>
    <row r="2" spans="1:32" x14ac:dyDescent="0.4">
      <c r="A2" s="263"/>
      <c r="B2" s="263"/>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row>
    <row r="3" spans="1:32" x14ac:dyDescent="0.4">
      <c r="A3" s="263"/>
      <c r="B3" s="263"/>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4" spans="1:32" x14ac:dyDescent="0.4">
      <c r="A4" s="263"/>
      <c r="B4" s="263"/>
      <c r="C4" s="264"/>
      <c r="D4" s="264"/>
      <c r="E4" s="264"/>
      <c r="F4" s="264"/>
      <c r="G4" s="266"/>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row>
    <row r="5" spans="1:32" ht="20.25" customHeight="1" x14ac:dyDescent="0.4">
      <c r="A5" s="267" t="s">
        <v>367</v>
      </c>
      <c r="B5" s="267"/>
      <c r="C5" s="264"/>
      <c r="D5" s="264"/>
      <c r="E5" s="264"/>
      <c r="F5" s="264"/>
      <c r="G5" s="266"/>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row>
    <row r="6" spans="1:32" ht="20.25" customHeight="1" x14ac:dyDescent="0.4">
      <c r="A6" s="743" t="s">
        <v>368</v>
      </c>
      <c r="B6" s="743"/>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c r="AE6" s="743"/>
      <c r="AF6" s="743"/>
    </row>
    <row r="7" spans="1:32" ht="20.25" customHeight="1" x14ac:dyDescent="0.4">
      <c r="A7" s="263"/>
      <c r="B7" s="263"/>
      <c r="C7" s="264"/>
      <c r="D7" s="264"/>
      <c r="E7" s="264"/>
      <c r="F7" s="264"/>
      <c r="G7" s="266"/>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row>
    <row r="8" spans="1:32" ht="30" customHeight="1" x14ac:dyDescent="0.4">
      <c r="A8" s="263"/>
      <c r="B8" s="263"/>
      <c r="C8" s="264"/>
      <c r="D8" s="264"/>
      <c r="E8" s="264"/>
      <c r="F8" s="264"/>
      <c r="G8" s="266"/>
      <c r="H8" s="264"/>
      <c r="I8" s="264"/>
      <c r="J8" s="263"/>
      <c r="K8" s="263"/>
      <c r="L8" s="263"/>
      <c r="M8" s="263"/>
      <c r="N8" s="263"/>
      <c r="O8" s="263"/>
      <c r="P8" s="263"/>
      <c r="Q8" s="263"/>
      <c r="R8" s="263"/>
      <c r="S8" s="735" t="s">
        <v>369</v>
      </c>
      <c r="T8" s="735"/>
      <c r="U8" s="735"/>
      <c r="V8" s="735"/>
      <c r="W8" s="268"/>
      <c r="X8" s="269"/>
      <c r="Y8" s="269"/>
      <c r="Z8" s="269"/>
      <c r="AA8" s="269"/>
      <c r="AB8" s="269"/>
      <c r="AC8" s="269"/>
      <c r="AD8" s="269"/>
      <c r="AE8" s="269"/>
      <c r="AF8" s="270"/>
    </row>
    <row r="9" spans="1:32" ht="20.25" customHeight="1" x14ac:dyDescent="0.4">
      <c r="A9" s="263"/>
      <c r="B9" s="263"/>
      <c r="C9" s="264"/>
      <c r="D9" s="264"/>
      <c r="E9" s="264"/>
      <c r="F9" s="264"/>
      <c r="G9" s="266"/>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row>
    <row r="10" spans="1:32" ht="18" customHeight="1" x14ac:dyDescent="0.4">
      <c r="A10" s="735" t="s">
        <v>370</v>
      </c>
      <c r="B10" s="735"/>
      <c r="C10" s="735"/>
      <c r="D10" s="735" t="s">
        <v>371</v>
      </c>
      <c r="E10" s="735"/>
      <c r="F10" s="744" t="s">
        <v>372</v>
      </c>
      <c r="G10" s="744"/>
      <c r="H10" s="735" t="s">
        <v>373</v>
      </c>
      <c r="I10" s="735"/>
      <c r="J10" s="735"/>
      <c r="K10" s="735"/>
      <c r="L10" s="735"/>
      <c r="M10" s="735"/>
      <c r="N10" s="735"/>
      <c r="O10" s="735"/>
      <c r="P10" s="735"/>
      <c r="Q10" s="735"/>
      <c r="R10" s="735"/>
      <c r="S10" s="735"/>
      <c r="T10" s="735"/>
      <c r="U10" s="735"/>
      <c r="V10" s="735"/>
      <c r="W10" s="735"/>
      <c r="X10" s="735"/>
      <c r="Y10" s="735" t="s">
        <v>274</v>
      </c>
      <c r="Z10" s="735"/>
      <c r="AA10" s="735"/>
      <c r="AB10" s="735"/>
      <c r="AC10" s="735" t="s">
        <v>374</v>
      </c>
      <c r="AD10" s="735"/>
      <c r="AE10" s="735"/>
      <c r="AF10" s="736"/>
    </row>
    <row r="11" spans="1:32" ht="18.75" customHeight="1" x14ac:dyDescent="0.4">
      <c r="A11" s="733" t="s">
        <v>375</v>
      </c>
      <c r="B11" s="733"/>
      <c r="C11" s="734"/>
      <c r="D11" s="271"/>
      <c r="E11" s="272"/>
      <c r="F11" s="273"/>
      <c r="G11" s="274"/>
      <c r="H11" s="737" t="s">
        <v>376</v>
      </c>
      <c r="I11" s="275" t="s">
        <v>377</v>
      </c>
      <c r="J11" s="276" t="s">
        <v>378</v>
      </c>
      <c r="K11" s="277"/>
      <c r="L11" s="277"/>
      <c r="M11" s="275" t="s">
        <v>377</v>
      </c>
      <c r="N11" s="276" t="s">
        <v>379</v>
      </c>
      <c r="O11" s="277"/>
      <c r="P11" s="277"/>
      <c r="Q11" s="275" t="s">
        <v>377</v>
      </c>
      <c r="R11" s="276" t="s">
        <v>380</v>
      </c>
      <c r="S11" s="277"/>
      <c r="T11" s="277"/>
      <c r="U11" s="275" t="s">
        <v>377</v>
      </c>
      <c r="V11" s="276" t="s">
        <v>381</v>
      </c>
      <c r="W11" s="277"/>
      <c r="X11" s="278"/>
      <c r="Y11" s="739"/>
      <c r="Z11" s="739"/>
      <c r="AA11" s="739"/>
      <c r="AB11" s="739"/>
      <c r="AC11" s="739"/>
      <c r="AD11" s="739"/>
      <c r="AE11" s="739"/>
      <c r="AF11" s="741"/>
    </row>
    <row r="12" spans="1:32" ht="18.75" customHeight="1" x14ac:dyDescent="0.4">
      <c r="A12" s="735"/>
      <c r="B12" s="735"/>
      <c r="C12" s="736"/>
      <c r="D12" s="279"/>
      <c r="E12" s="280"/>
      <c r="F12" s="281"/>
      <c r="G12" s="282"/>
      <c r="H12" s="738"/>
      <c r="I12" s="283" t="s">
        <v>377</v>
      </c>
      <c r="J12" s="284" t="s">
        <v>382</v>
      </c>
      <c r="K12" s="285"/>
      <c r="L12" s="285"/>
      <c r="M12" s="286" t="s">
        <v>377</v>
      </c>
      <c r="N12" s="284" t="s">
        <v>383</v>
      </c>
      <c r="O12" s="285"/>
      <c r="P12" s="285"/>
      <c r="Q12" s="286" t="s">
        <v>377</v>
      </c>
      <c r="R12" s="284" t="s">
        <v>384</v>
      </c>
      <c r="S12" s="285"/>
      <c r="T12" s="285"/>
      <c r="U12" s="286" t="s">
        <v>377</v>
      </c>
      <c r="V12" s="284" t="s">
        <v>385</v>
      </c>
      <c r="W12" s="285"/>
      <c r="X12" s="287"/>
      <c r="Y12" s="740"/>
      <c r="Z12" s="740"/>
      <c r="AA12" s="740"/>
      <c r="AB12" s="740"/>
      <c r="AC12" s="740"/>
      <c r="AD12" s="740"/>
      <c r="AE12" s="740"/>
      <c r="AF12" s="742"/>
    </row>
    <row r="13" spans="1:32" ht="18.75" customHeight="1" x14ac:dyDescent="0.4">
      <c r="A13" s="288"/>
      <c r="B13" s="289"/>
      <c r="C13" s="290"/>
      <c r="D13" s="291"/>
      <c r="E13" s="278"/>
      <c r="F13" s="292"/>
      <c r="G13" s="293"/>
      <c r="H13" s="294" t="s">
        <v>386</v>
      </c>
      <c r="I13" s="295" t="s">
        <v>377</v>
      </c>
      <c r="J13" s="296" t="s">
        <v>387</v>
      </c>
      <c r="K13" s="297"/>
      <c r="L13" s="298"/>
      <c r="M13" s="299" t="s">
        <v>377</v>
      </c>
      <c r="N13" s="296" t="s">
        <v>388</v>
      </c>
      <c r="O13" s="300"/>
      <c r="P13" s="300"/>
      <c r="Q13" s="300"/>
      <c r="R13" s="300"/>
      <c r="S13" s="300"/>
      <c r="T13" s="300"/>
      <c r="U13" s="300"/>
      <c r="V13" s="300"/>
      <c r="W13" s="300"/>
      <c r="X13" s="301"/>
      <c r="Y13" s="302" t="s">
        <v>377</v>
      </c>
      <c r="Z13" s="276" t="s">
        <v>389</v>
      </c>
      <c r="AA13" s="276"/>
      <c r="AB13" s="303"/>
      <c r="AC13" s="302" t="s">
        <v>377</v>
      </c>
      <c r="AD13" s="276" t="s">
        <v>389</v>
      </c>
      <c r="AE13" s="276"/>
      <c r="AF13" s="303"/>
    </row>
    <row r="14" spans="1:32" ht="18.75" customHeight="1" x14ac:dyDescent="0.4">
      <c r="A14" s="304"/>
      <c r="B14" s="305"/>
      <c r="C14" s="306"/>
      <c r="D14" s="307"/>
      <c r="E14" s="308"/>
      <c r="F14" s="309"/>
      <c r="G14" s="310"/>
      <c r="H14" s="311" t="s">
        <v>390</v>
      </c>
      <c r="I14" s="312" t="s">
        <v>377</v>
      </c>
      <c r="J14" s="313" t="s">
        <v>391</v>
      </c>
      <c r="K14" s="313"/>
      <c r="L14" s="314"/>
      <c r="M14" s="315" t="s">
        <v>377</v>
      </c>
      <c r="N14" s="313" t="s">
        <v>392</v>
      </c>
      <c r="O14" s="313"/>
      <c r="P14" s="314"/>
      <c r="Q14" s="316"/>
      <c r="R14" s="316"/>
      <c r="S14" s="316"/>
      <c r="T14" s="316"/>
      <c r="U14" s="316"/>
      <c r="V14" s="316"/>
      <c r="W14" s="316"/>
      <c r="X14" s="317"/>
      <c r="Y14" s="318" t="s">
        <v>377</v>
      </c>
      <c r="Z14" s="319" t="s">
        <v>393</v>
      </c>
      <c r="AA14" s="320"/>
      <c r="AB14" s="321"/>
      <c r="AC14" s="318" t="s">
        <v>377</v>
      </c>
      <c r="AD14" s="319" t="s">
        <v>393</v>
      </c>
      <c r="AE14" s="320"/>
      <c r="AF14" s="321"/>
    </row>
    <row r="15" spans="1:32" ht="18.75" customHeight="1" x14ac:dyDescent="0.4">
      <c r="A15" s="304"/>
      <c r="B15" s="305"/>
      <c r="C15" s="306"/>
      <c r="D15" s="307"/>
      <c r="E15" s="308"/>
      <c r="F15" s="309"/>
      <c r="G15" s="310"/>
      <c r="H15" s="322" t="s">
        <v>394</v>
      </c>
      <c r="I15" s="312" t="s">
        <v>377</v>
      </c>
      <c r="J15" s="313" t="s">
        <v>395</v>
      </c>
      <c r="K15" s="316"/>
      <c r="L15" s="314"/>
      <c r="M15" s="315" t="s">
        <v>377</v>
      </c>
      <c r="N15" s="313" t="s">
        <v>396</v>
      </c>
      <c r="O15" s="323"/>
      <c r="P15" s="323"/>
      <c r="Q15" s="316"/>
      <c r="R15" s="316"/>
      <c r="S15" s="316"/>
      <c r="T15" s="316"/>
      <c r="U15" s="316"/>
      <c r="V15" s="316"/>
      <c r="W15" s="316"/>
      <c r="X15" s="317"/>
      <c r="Y15" s="324"/>
      <c r="Z15" s="320"/>
      <c r="AA15" s="320"/>
      <c r="AB15" s="321"/>
      <c r="AC15" s="324"/>
      <c r="AD15" s="320"/>
      <c r="AE15" s="320"/>
      <c r="AF15" s="321"/>
    </row>
    <row r="16" spans="1:32" ht="19.5" customHeight="1" x14ac:dyDescent="0.4">
      <c r="A16" s="304"/>
      <c r="B16" s="305"/>
      <c r="C16" s="325"/>
      <c r="D16" s="326"/>
      <c r="E16" s="308"/>
      <c r="F16" s="307"/>
      <c r="G16" s="327"/>
      <c r="H16" s="328" t="s">
        <v>397</v>
      </c>
      <c r="I16" s="312" t="s">
        <v>377</v>
      </c>
      <c r="J16" s="313" t="s">
        <v>395</v>
      </c>
      <c r="K16" s="316"/>
      <c r="L16" s="314"/>
      <c r="M16" s="315" t="s">
        <v>377</v>
      </c>
      <c r="N16" s="313" t="s">
        <v>398</v>
      </c>
      <c r="O16" s="315"/>
      <c r="P16" s="313"/>
      <c r="Q16" s="323"/>
      <c r="R16" s="323"/>
      <c r="S16" s="323"/>
      <c r="T16" s="323"/>
      <c r="U16" s="323"/>
      <c r="V16" s="323"/>
      <c r="W16" s="323"/>
      <c r="X16" s="329"/>
      <c r="Y16" s="320"/>
      <c r="Z16" s="320"/>
      <c r="AA16" s="320"/>
      <c r="AB16" s="321"/>
      <c r="AC16" s="324"/>
      <c r="AD16" s="320"/>
      <c r="AE16" s="320"/>
      <c r="AF16" s="321"/>
    </row>
    <row r="17" spans="1:32" ht="19.5" customHeight="1" x14ac:dyDescent="0.4">
      <c r="A17" s="304"/>
      <c r="B17" s="305"/>
      <c r="C17" s="325"/>
      <c r="D17" s="326"/>
      <c r="E17" s="308"/>
      <c r="F17" s="307"/>
      <c r="G17" s="327"/>
      <c r="H17" s="328" t="s">
        <v>399</v>
      </c>
      <c r="I17" s="312" t="s">
        <v>377</v>
      </c>
      <c r="J17" s="313" t="s">
        <v>395</v>
      </c>
      <c r="K17" s="316"/>
      <c r="L17" s="314"/>
      <c r="M17" s="315" t="s">
        <v>377</v>
      </c>
      <c r="N17" s="313" t="s">
        <v>398</v>
      </c>
      <c r="O17" s="315"/>
      <c r="P17" s="313"/>
      <c r="Q17" s="323"/>
      <c r="R17" s="323"/>
      <c r="S17" s="323"/>
      <c r="T17" s="323"/>
      <c r="U17" s="323"/>
      <c r="V17" s="323"/>
      <c r="W17" s="323"/>
      <c r="X17" s="329"/>
      <c r="Y17" s="320"/>
      <c r="Z17" s="320"/>
      <c r="AA17" s="320"/>
      <c r="AB17" s="321"/>
      <c r="AC17" s="324"/>
      <c r="AD17" s="320"/>
      <c r="AE17" s="320"/>
      <c r="AF17" s="321"/>
    </row>
    <row r="18" spans="1:32" ht="18.75" customHeight="1" x14ac:dyDescent="0.4">
      <c r="A18" s="304"/>
      <c r="B18" s="305"/>
      <c r="C18" s="306"/>
      <c r="D18" s="307"/>
      <c r="E18" s="308"/>
      <c r="F18" s="309"/>
      <c r="G18" s="310"/>
      <c r="H18" s="730" t="s">
        <v>400</v>
      </c>
      <c r="I18" s="731" t="s">
        <v>377</v>
      </c>
      <c r="J18" s="732" t="s">
        <v>391</v>
      </c>
      <c r="K18" s="732"/>
      <c r="L18" s="731" t="s">
        <v>377</v>
      </c>
      <c r="M18" s="732" t="s">
        <v>401</v>
      </c>
      <c r="N18" s="732"/>
      <c r="O18" s="330"/>
      <c r="P18" s="330"/>
      <c r="Q18" s="330"/>
      <c r="R18" s="330"/>
      <c r="S18" s="330"/>
      <c r="T18" s="330"/>
      <c r="U18" s="330"/>
      <c r="V18" s="330"/>
      <c r="W18" s="330"/>
      <c r="X18" s="331"/>
      <c r="Y18" s="324"/>
      <c r="Z18" s="320"/>
      <c r="AA18" s="320"/>
      <c r="AB18" s="321"/>
      <c r="AC18" s="324"/>
      <c r="AD18" s="320"/>
      <c r="AE18" s="320"/>
      <c r="AF18" s="321"/>
    </row>
    <row r="19" spans="1:32" ht="18.75" customHeight="1" x14ac:dyDescent="0.4">
      <c r="A19" s="304"/>
      <c r="B19" s="305"/>
      <c r="C19" s="306"/>
      <c r="D19" s="307"/>
      <c r="E19" s="308"/>
      <c r="F19" s="309"/>
      <c r="G19" s="310"/>
      <c r="H19" s="730"/>
      <c r="I19" s="731"/>
      <c r="J19" s="732"/>
      <c r="K19" s="732"/>
      <c r="L19" s="731"/>
      <c r="M19" s="732"/>
      <c r="N19" s="732"/>
      <c r="O19" s="332"/>
      <c r="P19" s="332"/>
      <c r="Q19" s="332"/>
      <c r="R19" s="332"/>
      <c r="S19" s="332"/>
      <c r="T19" s="332"/>
      <c r="U19" s="332"/>
      <c r="V19" s="332"/>
      <c r="W19" s="332"/>
      <c r="X19" s="333"/>
      <c r="Y19" s="324"/>
      <c r="Z19" s="320"/>
      <c r="AA19" s="320"/>
      <c r="AB19" s="321"/>
      <c r="AC19" s="324"/>
      <c r="AD19" s="320"/>
      <c r="AE19" s="320"/>
      <c r="AF19" s="321"/>
    </row>
    <row r="20" spans="1:32" ht="18.75" customHeight="1" x14ac:dyDescent="0.4">
      <c r="A20" s="304"/>
      <c r="B20" s="305"/>
      <c r="C20" s="306"/>
      <c r="D20" s="307"/>
      <c r="E20" s="308"/>
      <c r="F20" s="309"/>
      <c r="G20" s="310"/>
      <c r="H20" s="311" t="s">
        <v>300</v>
      </c>
      <c r="I20" s="334" t="s">
        <v>377</v>
      </c>
      <c r="J20" s="313" t="s">
        <v>391</v>
      </c>
      <c r="K20" s="313"/>
      <c r="L20" s="315" t="s">
        <v>377</v>
      </c>
      <c r="M20" s="313" t="s">
        <v>402</v>
      </c>
      <c r="N20" s="313"/>
      <c r="O20" s="335" t="s">
        <v>377</v>
      </c>
      <c r="P20" s="313" t="s">
        <v>403</v>
      </c>
      <c r="Q20" s="336"/>
      <c r="R20" s="336"/>
      <c r="S20" s="336"/>
      <c r="T20" s="336"/>
      <c r="U20" s="336"/>
      <c r="V20" s="336"/>
      <c r="W20" s="336"/>
      <c r="X20" s="337"/>
      <c r="Y20" s="324"/>
      <c r="Z20" s="320"/>
      <c r="AA20" s="320"/>
      <c r="AB20" s="321"/>
      <c r="AC20" s="324"/>
      <c r="AD20" s="320"/>
      <c r="AE20" s="320"/>
      <c r="AF20" s="321"/>
    </row>
    <row r="21" spans="1:32" ht="18.75" customHeight="1" x14ac:dyDescent="0.4">
      <c r="A21" s="304"/>
      <c r="B21" s="305"/>
      <c r="C21" s="306"/>
      <c r="D21" s="307"/>
      <c r="E21" s="308"/>
      <c r="F21" s="309"/>
      <c r="G21" s="310"/>
      <c r="H21" s="311" t="s">
        <v>404</v>
      </c>
      <c r="I21" s="312" t="s">
        <v>377</v>
      </c>
      <c r="J21" s="313" t="s">
        <v>391</v>
      </c>
      <c r="K21" s="316"/>
      <c r="L21" s="315" t="s">
        <v>377</v>
      </c>
      <c r="M21" s="313" t="s">
        <v>401</v>
      </c>
      <c r="N21" s="336"/>
      <c r="O21" s="336"/>
      <c r="P21" s="336"/>
      <c r="Q21" s="336"/>
      <c r="R21" s="336"/>
      <c r="S21" s="336"/>
      <c r="T21" s="336"/>
      <c r="U21" s="336"/>
      <c r="V21" s="336"/>
      <c r="W21" s="336"/>
      <c r="X21" s="337"/>
      <c r="Y21" s="324"/>
      <c r="Z21" s="320"/>
      <c r="AA21" s="320"/>
      <c r="AB21" s="321"/>
      <c r="AC21" s="324"/>
      <c r="AD21" s="320"/>
      <c r="AE21" s="320"/>
      <c r="AF21" s="321"/>
    </row>
    <row r="22" spans="1:32" ht="18.75" customHeight="1" x14ac:dyDescent="0.4">
      <c r="A22" s="304"/>
      <c r="B22" s="305"/>
      <c r="C22" s="306"/>
      <c r="D22" s="307"/>
      <c r="E22" s="308"/>
      <c r="F22" s="309"/>
      <c r="G22" s="310"/>
      <c r="H22" s="322" t="s">
        <v>405</v>
      </c>
      <c r="I22" s="312" t="s">
        <v>377</v>
      </c>
      <c r="J22" s="313" t="s">
        <v>406</v>
      </c>
      <c r="K22" s="316"/>
      <c r="L22" s="314"/>
      <c r="M22" s="315" t="s">
        <v>377</v>
      </c>
      <c r="N22" s="313" t="s">
        <v>407</v>
      </c>
      <c r="O22" s="323"/>
      <c r="P22" s="323"/>
      <c r="Q22" s="323"/>
      <c r="R22" s="323"/>
      <c r="S22" s="323"/>
      <c r="T22" s="323"/>
      <c r="U22" s="323"/>
      <c r="V22" s="323"/>
      <c r="W22" s="323"/>
      <c r="X22" s="329"/>
      <c r="Y22" s="324"/>
      <c r="Z22" s="320"/>
      <c r="AA22" s="320"/>
      <c r="AB22" s="321"/>
      <c r="AC22" s="324"/>
      <c r="AD22" s="320"/>
      <c r="AE22" s="320"/>
      <c r="AF22" s="321"/>
    </row>
    <row r="23" spans="1:32" ht="18.75" customHeight="1" x14ac:dyDescent="0.4">
      <c r="A23" s="304"/>
      <c r="B23" s="305"/>
      <c r="C23" s="306"/>
      <c r="D23" s="307"/>
      <c r="E23" s="308"/>
      <c r="F23" s="309"/>
      <c r="G23" s="310"/>
      <c r="H23" s="311" t="s">
        <v>408</v>
      </c>
      <c r="I23" s="312" t="s">
        <v>377</v>
      </c>
      <c r="J23" s="313" t="s">
        <v>391</v>
      </c>
      <c r="K23" s="316"/>
      <c r="L23" s="315" t="s">
        <v>377</v>
      </c>
      <c r="M23" s="313" t="s">
        <v>401</v>
      </c>
      <c r="N23" s="336"/>
      <c r="O23" s="336"/>
      <c r="P23" s="336"/>
      <c r="Q23" s="336"/>
      <c r="R23" s="336"/>
      <c r="S23" s="336"/>
      <c r="T23" s="336"/>
      <c r="U23" s="336"/>
      <c r="V23" s="336"/>
      <c r="W23" s="336"/>
      <c r="X23" s="337"/>
      <c r="Y23" s="324"/>
      <c r="Z23" s="320"/>
      <c r="AA23" s="320"/>
      <c r="AB23" s="321"/>
      <c r="AC23" s="324"/>
      <c r="AD23" s="320"/>
      <c r="AE23" s="320"/>
      <c r="AF23" s="321"/>
    </row>
    <row r="24" spans="1:32" ht="18.75" customHeight="1" x14ac:dyDescent="0.4">
      <c r="A24" s="304"/>
      <c r="B24" s="305"/>
      <c r="C24" s="306"/>
      <c r="D24" s="307"/>
      <c r="E24" s="308"/>
      <c r="F24" s="309"/>
      <c r="G24" s="310"/>
      <c r="H24" s="311" t="s">
        <v>409</v>
      </c>
      <c r="I24" s="334" t="s">
        <v>377</v>
      </c>
      <c r="J24" s="313" t="s">
        <v>391</v>
      </c>
      <c r="K24" s="313"/>
      <c r="L24" s="315" t="s">
        <v>377</v>
      </c>
      <c r="M24" s="313" t="s">
        <v>410</v>
      </c>
      <c r="N24" s="313"/>
      <c r="O24" s="335"/>
      <c r="P24" s="335" t="s">
        <v>377</v>
      </c>
      <c r="Q24" s="313" t="s">
        <v>411</v>
      </c>
      <c r="R24" s="335"/>
      <c r="S24" s="313"/>
      <c r="T24" s="335" t="s">
        <v>377</v>
      </c>
      <c r="U24" s="313" t="s">
        <v>412</v>
      </c>
      <c r="V24" s="336"/>
      <c r="W24" s="336"/>
      <c r="X24" s="337"/>
      <c r="Y24" s="324"/>
      <c r="Z24" s="320"/>
      <c r="AA24" s="320"/>
      <c r="AB24" s="321"/>
      <c r="AC24" s="324"/>
      <c r="AD24" s="320"/>
      <c r="AE24" s="320"/>
      <c r="AF24" s="321"/>
    </row>
    <row r="25" spans="1:32" ht="18.75" customHeight="1" x14ac:dyDescent="0.4">
      <c r="A25" s="304"/>
      <c r="B25" s="305"/>
      <c r="C25" s="306"/>
      <c r="D25" s="318"/>
      <c r="E25" s="308"/>
      <c r="F25" s="309"/>
      <c r="G25" s="310"/>
      <c r="H25" s="311" t="s">
        <v>413</v>
      </c>
      <c r="I25" s="334" t="s">
        <v>377</v>
      </c>
      <c r="J25" s="313" t="s">
        <v>391</v>
      </c>
      <c r="K25" s="313"/>
      <c r="L25" s="315" t="s">
        <v>377</v>
      </c>
      <c r="M25" s="332" t="s">
        <v>401</v>
      </c>
      <c r="N25" s="313"/>
      <c r="O25" s="335"/>
      <c r="P25" s="335"/>
      <c r="Q25" s="335"/>
      <c r="R25" s="335"/>
      <c r="S25" s="335"/>
      <c r="T25" s="335"/>
      <c r="U25" s="335"/>
      <c r="V25" s="335"/>
      <c r="W25" s="335"/>
      <c r="X25" s="337"/>
      <c r="Y25" s="324"/>
      <c r="Z25" s="320"/>
      <c r="AA25" s="320"/>
      <c r="AB25" s="321"/>
      <c r="AC25" s="324"/>
      <c r="AD25" s="320"/>
      <c r="AE25" s="320"/>
      <c r="AF25" s="321"/>
    </row>
    <row r="26" spans="1:32" ht="18.75" customHeight="1" x14ac:dyDescent="0.4">
      <c r="A26" s="304"/>
      <c r="B26" s="305"/>
      <c r="C26" s="306"/>
      <c r="D26" s="307"/>
      <c r="E26" s="308"/>
      <c r="F26" s="309"/>
      <c r="G26" s="310"/>
      <c r="H26" s="311" t="s">
        <v>324</v>
      </c>
      <c r="I26" s="312" t="s">
        <v>377</v>
      </c>
      <c r="J26" s="313" t="s">
        <v>391</v>
      </c>
      <c r="K26" s="313"/>
      <c r="L26" s="315" t="s">
        <v>377</v>
      </c>
      <c r="M26" s="313" t="s">
        <v>402</v>
      </c>
      <c r="N26" s="313"/>
      <c r="O26" s="315" t="s">
        <v>377</v>
      </c>
      <c r="P26" s="313" t="s">
        <v>403</v>
      </c>
      <c r="Q26" s="336"/>
      <c r="R26" s="336"/>
      <c r="S26" s="336"/>
      <c r="T26" s="336"/>
      <c r="U26" s="336"/>
      <c r="V26" s="336"/>
      <c r="W26" s="336"/>
      <c r="X26" s="337"/>
      <c r="Y26" s="324"/>
      <c r="Z26" s="320"/>
      <c r="AA26" s="320"/>
      <c r="AB26" s="321"/>
      <c r="AC26" s="324"/>
      <c r="AD26" s="320"/>
      <c r="AE26" s="320"/>
      <c r="AF26" s="321"/>
    </row>
    <row r="27" spans="1:32" ht="18.75" customHeight="1" x14ac:dyDescent="0.4">
      <c r="A27" s="318" t="s">
        <v>377</v>
      </c>
      <c r="B27" s="305">
        <v>32</v>
      </c>
      <c r="C27" s="306" t="s">
        <v>414</v>
      </c>
      <c r="D27" s="318" t="s">
        <v>377</v>
      </c>
      <c r="E27" s="308" t="s">
        <v>415</v>
      </c>
      <c r="F27" s="309"/>
      <c r="G27" s="310"/>
      <c r="H27" s="338" t="s">
        <v>416</v>
      </c>
      <c r="I27" s="312" t="s">
        <v>377</v>
      </c>
      <c r="J27" s="313" t="s">
        <v>391</v>
      </c>
      <c r="K27" s="313"/>
      <c r="L27" s="315" t="s">
        <v>377</v>
      </c>
      <c r="M27" s="313" t="s">
        <v>402</v>
      </c>
      <c r="N27" s="313"/>
      <c r="O27" s="315" t="s">
        <v>377</v>
      </c>
      <c r="P27" s="313" t="s">
        <v>403</v>
      </c>
      <c r="Q27" s="316"/>
      <c r="R27" s="316"/>
      <c r="S27" s="316"/>
      <c r="T27" s="316"/>
      <c r="U27" s="316"/>
      <c r="V27" s="316"/>
      <c r="W27" s="316"/>
      <c r="X27" s="317"/>
      <c r="Y27" s="324"/>
      <c r="Z27" s="320"/>
      <c r="AA27" s="320"/>
      <c r="AB27" s="321"/>
      <c r="AC27" s="324"/>
      <c r="AD27" s="320"/>
      <c r="AE27" s="320"/>
      <c r="AF27" s="321"/>
    </row>
    <row r="28" spans="1:32" ht="18.75" customHeight="1" x14ac:dyDescent="0.4">
      <c r="A28" s="304"/>
      <c r="B28" s="305"/>
      <c r="C28" s="306" t="s">
        <v>417</v>
      </c>
      <c r="D28" s="318" t="s">
        <v>377</v>
      </c>
      <c r="E28" s="308" t="s">
        <v>418</v>
      </c>
      <c r="F28" s="309"/>
      <c r="G28" s="310"/>
      <c r="H28" s="339" t="s">
        <v>419</v>
      </c>
      <c r="I28" s="312" t="s">
        <v>377</v>
      </c>
      <c r="J28" s="313" t="s">
        <v>391</v>
      </c>
      <c r="K28" s="316"/>
      <c r="L28" s="315" t="s">
        <v>377</v>
      </c>
      <c r="M28" s="313" t="s">
        <v>401</v>
      </c>
      <c r="N28" s="336"/>
      <c r="O28" s="336"/>
      <c r="P28" s="336"/>
      <c r="Q28" s="336"/>
      <c r="R28" s="336"/>
      <c r="S28" s="336"/>
      <c r="T28" s="336"/>
      <c r="U28" s="336"/>
      <c r="V28" s="336"/>
      <c r="W28" s="336"/>
      <c r="X28" s="337"/>
      <c r="Y28" s="324"/>
      <c r="Z28" s="320"/>
      <c r="AA28" s="320"/>
      <c r="AB28" s="321"/>
      <c r="AC28" s="324"/>
      <c r="AD28" s="320"/>
      <c r="AE28" s="320"/>
      <c r="AF28" s="321"/>
    </row>
    <row r="29" spans="1:32" ht="18.75" customHeight="1" x14ac:dyDescent="0.4">
      <c r="A29" s="304"/>
      <c r="B29" s="305"/>
      <c r="C29" s="340"/>
      <c r="D29" s="318" t="s">
        <v>377</v>
      </c>
      <c r="E29" s="308" t="s">
        <v>420</v>
      </c>
      <c r="F29" s="307"/>
      <c r="G29" s="308"/>
      <c r="H29" s="341" t="s">
        <v>421</v>
      </c>
      <c r="I29" s="342" t="s">
        <v>377</v>
      </c>
      <c r="J29" s="332" t="s">
        <v>391</v>
      </c>
      <c r="K29" s="332"/>
      <c r="L29" s="343" t="s">
        <v>377</v>
      </c>
      <c r="M29" s="332" t="s">
        <v>401</v>
      </c>
      <c r="N29" s="332"/>
      <c r="O29" s="332"/>
      <c r="P29" s="332"/>
      <c r="Q29" s="344"/>
      <c r="R29" s="344"/>
      <c r="S29" s="344"/>
      <c r="T29" s="344"/>
      <c r="U29" s="344"/>
      <c r="V29" s="344"/>
      <c r="W29" s="344"/>
      <c r="X29" s="345"/>
      <c r="Y29" s="324"/>
      <c r="Z29" s="320"/>
      <c r="AA29" s="320"/>
      <c r="AB29" s="321"/>
      <c r="AC29" s="324"/>
      <c r="AD29" s="320"/>
      <c r="AE29" s="320"/>
      <c r="AF29" s="321"/>
    </row>
    <row r="30" spans="1:32" ht="18.75" customHeight="1" x14ac:dyDescent="0.4">
      <c r="A30" s="304"/>
      <c r="B30" s="305"/>
      <c r="C30" s="340"/>
      <c r="D30" s="318" t="s">
        <v>377</v>
      </c>
      <c r="E30" s="308" t="s">
        <v>422</v>
      </c>
      <c r="F30" s="307"/>
      <c r="G30" s="308"/>
      <c r="H30" s="338" t="s">
        <v>423</v>
      </c>
      <c r="I30" s="312" t="s">
        <v>377</v>
      </c>
      <c r="J30" s="313" t="s">
        <v>391</v>
      </c>
      <c r="K30" s="313"/>
      <c r="L30" s="315" t="s">
        <v>377</v>
      </c>
      <c r="M30" s="332" t="s">
        <v>401</v>
      </c>
      <c r="N30" s="313"/>
      <c r="O30" s="313"/>
      <c r="P30" s="313"/>
      <c r="Q30" s="316"/>
      <c r="R30" s="316"/>
      <c r="S30" s="316"/>
      <c r="T30" s="316"/>
      <c r="U30" s="316"/>
      <c r="V30" s="316"/>
      <c r="W30" s="316"/>
      <c r="X30" s="317"/>
      <c r="Y30" s="324"/>
      <c r="Z30" s="320"/>
      <c r="AA30" s="320"/>
      <c r="AB30" s="321"/>
      <c r="AC30" s="324"/>
      <c r="AD30" s="320"/>
      <c r="AE30" s="320"/>
      <c r="AF30" s="321"/>
    </row>
    <row r="31" spans="1:32" ht="18.75" customHeight="1" x14ac:dyDescent="0.4">
      <c r="A31" s="304"/>
      <c r="B31" s="305"/>
      <c r="C31" s="306"/>
      <c r="D31" s="307"/>
      <c r="E31" s="308"/>
      <c r="F31" s="309"/>
      <c r="G31" s="310"/>
      <c r="H31" s="346" t="s">
        <v>424</v>
      </c>
      <c r="I31" s="312" t="s">
        <v>377</v>
      </c>
      <c r="J31" s="313" t="s">
        <v>391</v>
      </c>
      <c r="K31" s="313"/>
      <c r="L31" s="315" t="s">
        <v>377</v>
      </c>
      <c r="M31" s="313" t="s">
        <v>402</v>
      </c>
      <c r="N31" s="313"/>
      <c r="O31" s="315" t="s">
        <v>377</v>
      </c>
      <c r="P31" s="313" t="s">
        <v>403</v>
      </c>
      <c r="Q31" s="323"/>
      <c r="R31" s="323"/>
      <c r="S31" s="323"/>
      <c r="T31" s="323"/>
      <c r="U31" s="347"/>
      <c r="V31" s="347"/>
      <c r="W31" s="347"/>
      <c r="X31" s="348"/>
      <c r="Y31" s="324"/>
      <c r="Z31" s="320"/>
      <c r="AA31" s="320"/>
      <c r="AB31" s="321"/>
      <c r="AC31" s="324"/>
      <c r="AD31" s="320"/>
      <c r="AE31" s="320"/>
      <c r="AF31" s="321"/>
    </row>
    <row r="32" spans="1:32" ht="18.75" customHeight="1" x14ac:dyDescent="0.4">
      <c r="A32" s="304"/>
      <c r="B32" s="305"/>
      <c r="C32" s="306"/>
      <c r="D32" s="307"/>
      <c r="E32" s="308"/>
      <c r="F32" s="309"/>
      <c r="G32" s="310"/>
      <c r="H32" s="311" t="s">
        <v>425</v>
      </c>
      <c r="I32" s="312" t="s">
        <v>377</v>
      </c>
      <c r="J32" s="313" t="s">
        <v>391</v>
      </c>
      <c r="K32" s="313"/>
      <c r="L32" s="315" t="s">
        <v>377</v>
      </c>
      <c r="M32" s="313" t="s">
        <v>426</v>
      </c>
      <c r="N32" s="313"/>
      <c r="O32" s="315" t="s">
        <v>377</v>
      </c>
      <c r="P32" s="313" t="s">
        <v>427</v>
      </c>
      <c r="Q32" s="336"/>
      <c r="R32" s="315" t="s">
        <v>377</v>
      </c>
      <c r="S32" s="313" t="s">
        <v>428</v>
      </c>
      <c r="T32" s="336"/>
      <c r="U32" s="336"/>
      <c r="V32" s="336"/>
      <c r="W32" s="336"/>
      <c r="X32" s="337"/>
      <c r="Y32" s="324"/>
      <c r="Z32" s="320"/>
      <c r="AA32" s="320"/>
      <c r="AB32" s="321"/>
      <c r="AC32" s="324"/>
      <c r="AD32" s="320"/>
      <c r="AE32" s="320"/>
      <c r="AF32" s="321"/>
    </row>
    <row r="33" spans="1:32" ht="18.75" customHeight="1" x14ac:dyDescent="0.4">
      <c r="A33" s="304"/>
      <c r="B33" s="305"/>
      <c r="C33" s="325"/>
      <c r="D33" s="326"/>
      <c r="E33" s="308"/>
      <c r="F33" s="307"/>
      <c r="G33" s="327"/>
      <c r="H33" s="728" t="s">
        <v>429</v>
      </c>
      <c r="I33" s="334" t="s">
        <v>377</v>
      </c>
      <c r="J33" s="330" t="s">
        <v>391</v>
      </c>
      <c r="K33" s="330"/>
      <c r="L33" s="349"/>
      <c r="M33" s="350"/>
      <c r="N33" s="350"/>
      <c r="O33" s="349"/>
      <c r="P33" s="350"/>
      <c r="Q33" s="351"/>
      <c r="R33" s="349"/>
      <c r="S33" s="350"/>
      <c r="T33" s="351"/>
      <c r="U33" s="335" t="s">
        <v>377</v>
      </c>
      <c r="V33" s="330" t="s">
        <v>430</v>
      </c>
      <c r="W33" s="347"/>
      <c r="X33" s="348"/>
      <c r="Y33" s="320"/>
      <c r="Z33" s="320"/>
      <c r="AA33" s="320"/>
      <c r="AB33" s="321"/>
      <c r="AC33" s="324"/>
      <c r="AD33" s="320"/>
      <c r="AE33" s="320"/>
      <c r="AF33" s="321"/>
    </row>
    <row r="34" spans="1:32" ht="18.75" customHeight="1" x14ac:dyDescent="0.4">
      <c r="A34" s="304"/>
      <c r="B34" s="305"/>
      <c r="C34" s="325"/>
      <c r="D34" s="326"/>
      <c r="E34" s="308"/>
      <c r="F34" s="307"/>
      <c r="G34" s="327"/>
      <c r="H34" s="728"/>
      <c r="I34" s="318" t="s">
        <v>377</v>
      </c>
      <c r="J34" s="319" t="s">
        <v>431</v>
      </c>
      <c r="K34" s="319"/>
      <c r="L34" s="352"/>
      <c r="M34" s="352" t="s">
        <v>377</v>
      </c>
      <c r="N34" s="319" t="s">
        <v>432</v>
      </c>
      <c r="O34" s="352"/>
      <c r="P34" s="352"/>
      <c r="Q34" s="352" t="s">
        <v>377</v>
      </c>
      <c r="R34" s="319" t="s">
        <v>433</v>
      </c>
      <c r="S34" s="264"/>
      <c r="T34" s="319"/>
      <c r="U34" s="352" t="s">
        <v>377</v>
      </c>
      <c r="V34" s="319" t="s">
        <v>434</v>
      </c>
      <c r="W34" s="266"/>
      <c r="X34" s="353"/>
      <c r="Y34" s="320"/>
      <c r="Z34" s="320"/>
      <c r="AA34" s="320"/>
      <c r="AB34" s="321"/>
      <c r="AC34" s="324"/>
      <c r="AD34" s="320"/>
      <c r="AE34" s="320"/>
      <c r="AF34" s="321"/>
    </row>
    <row r="35" spans="1:32" ht="18.75" customHeight="1" x14ac:dyDescent="0.4">
      <c r="A35" s="304"/>
      <c r="B35" s="305"/>
      <c r="C35" s="325"/>
      <c r="D35" s="326"/>
      <c r="E35" s="308"/>
      <c r="F35" s="307"/>
      <c r="G35" s="327"/>
      <c r="H35" s="728"/>
      <c r="I35" s="318" t="s">
        <v>377</v>
      </c>
      <c r="J35" s="319" t="s">
        <v>435</v>
      </c>
      <c r="K35" s="319"/>
      <c r="L35" s="352"/>
      <c r="M35" s="352" t="s">
        <v>377</v>
      </c>
      <c r="N35" s="319" t="s">
        <v>436</v>
      </c>
      <c r="O35" s="352"/>
      <c r="P35" s="352"/>
      <c r="Q35" s="352" t="s">
        <v>377</v>
      </c>
      <c r="R35" s="319" t="s">
        <v>437</v>
      </c>
      <c r="S35" s="264"/>
      <c r="T35" s="319"/>
      <c r="U35" s="352" t="s">
        <v>377</v>
      </c>
      <c r="V35" s="319" t="s">
        <v>438</v>
      </c>
      <c r="W35" s="266"/>
      <c r="X35" s="353"/>
      <c r="Y35" s="320"/>
      <c r="Z35" s="320"/>
      <c r="AA35" s="320"/>
      <c r="AB35" s="321"/>
      <c r="AC35" s="324"/>
      <c r="AD35" s="320"/>
      <c r="AE35" s="320"/>
      <c r="AF35" s="321"/>
    </row>
    <row r="36" spans="1:32" ht="18.75" customHeight="1" x14ac:dyDescent="0.4">
      <c r="A36" s="304"/>
      <c r="B36" s="305"/>
      <c r="C36" s="325"/>
      <c r="D36" s="326"/>
      <c r="E36" s="308"/>
      <c r="F36" s="307"/>
      <c r="G36" s="327"/>
      <c r="H36" s="728"/>
      <c r="I36" s="318" t="s">
        <v>377</v>
      </c>
      <c r="J36" s="319" t="s">
        <v>439</v>
      </c>
      <c r="K36" s="319"/>
      <c r="L36" s="352"/>
      <c r="M36" s="352" t="s">
        <v>377</v>
      </c>
      <c r="N36" s="319" t="s">
        <v>440</v>
      </c>
      <c r="O36" s="352"/>
      <c r="P36" s="352"/>
      <c r="Q36" s="352" t="s">
        <v>377</v>
      </c>
      <c r="R36" s="319" t="s">
        <v>441</v>
      </c>
      <c r="S36" s="264"/>
      <c r="T36" s="319"/>
      <c r="U36" s="352" t="s">
        <v>377</v>
      </c>
      <c r="V36" s="319" t="s">
        <v>442</v>
      </c>
      <c r="W36" s="266"/>
      <c r="X36" s="353"/>
      <c r="Y36" s="320"/>
      <c r="Z36" s="320"/>
      <c r="AA36" s="320"/>
      <c r="AB36" s="321"/>
      <c r="AC36" s="324"/>
      <c r="AD36" s="320"/>
      <c r="AE36" s="320"/>
      <c r="AF36" s="321"/>
    </row>
    <row r="37" spans="1:32" ht="18.75" customHeight="1" x14ac:dyDescent="0.4">
      <c r="A37" s="304"/>
      <c r="B37" s="305"/>
      <c r="C37" s="325"/>
      <c r="D37" s="326"/>
      <c r="E37" s="308"/>
      <c r="F37" s="307"/>
      <c r="G37" s="327"/>
      <c r="H37" s="728"/>
      <c r="I37" s="318" t="s">
        <v>377</v>
      </c>
      <c r="J37" s="319" t="s">
        <v>443</v>
      </c>
      <c r="K37" s="319"/>
      <c r="L37" s="352"/>
      <c r="M37" s="352" t="s">
        <v>377</v>
      </c>
      <c r="N37" s="319" t="s">
        <v>444</v>
      </c>
      <c r="O37" s="352"/>
      <c r="P37" s="352"/>
      <c r="Q37" s="352" t="s">
        <v>377</v>
      </c>
      <c r="R37" s="319" t="s">
        <v>445</v>
      </c>
      <c r="S37" s="264"/>
      <c r="T37" s="319"/>
      <c r="U37" s="352" t="s">
        <v>377</v>
      </c>
      <c r="V37" s="319" t="s">
        <v>446</v>
      </c>
      <c r="W37" s="266"/>
      <c r="X37" s="353"/>
      <c r="Y37" s="320"/>
      <c r="Z37" s="320"/>
      <c r="AA37" s="320"/>
      <c r="AB37" s="321"/>
      <c r="AC37" s="324"/>
      <c r="AD37" s="320"/>
      <c r="AE37" s="320"/>
      <c r="AF37" s="321"/>
    </row>
    <row r="38" spans="1:32" ht="18.75" customHeight="1" x14ac:dyDescent="0.4">
      <c r="A38" s="354"/>
      <c r="B38" s="355"/>
      <c r="C38" s="356"/>
      <c r="D38" s="281"/>
      <c r="E38" s="287"/>
      <c r="F38" s="357"/>
      <c r="G38" s="358"/>
      <c r="H38" s="729"/>
      <c r="I38" s="283" t="s">
        <v>377</v>
      </c>
      <c r="J38" s="284" t="s">
        <v>447</v>
      </c>
      <c r="K38" s="284"/>
      <c r="L38" s="286"/>
      <c r="M38" s="286"/>
      <c r="N38" s="284"/>
      <c r="O38" s="286"/>
      <c r="P38" s="286"/>
      <c r="Q38" s="286"/>
      <c r="R38" s="284"/>
      <c r="S38" s="359"/>
      <c r="T38" s="284"/>
      <c r="U38" s="286"/>
      <c r="V38" s="284"/>
      <c r="W38" s="360"/>
      <c r="X38" s="282"/>
      <c r="Y38" s="361"/>
      <c r="Z38" s="361"/>
      <c r="AA38" s="361"/>
      <c r="AB38" s="362"/>
      <c r="AC38" s="363"/>
      <c r="AD38" s="361"/>
      <c r="AE38" s="361"/>
      <c r="AF38" s="362"/>
    </row>
    <row r="39" spans="1:32" ht="18.75" customHeight="1" x14ac:dyDescent="0.4">
      <c r="A39" s="288"/>
      <c r="B39" s="289"/>
      <c r="C39" s="290"/>
      <c r="D39" s="291"/>
      <c r="E39" s="278"/>
      <c r="F39" s="292"/>
      <c r="G39" s="293"/>
      <c r="H39" s="294" t="s">
        <v>386</v>
      </c>
      <c r="I39" s="295" t="s">
        <v>377</v>
      </c>
      <c r="J39" s="296" t="s">
        <v>387</v>
      </c>
      <c r="K39" s="297"/>
      <c r="L39" s="298"/>
      <c r="M39" s="299" t="s">
        <v>377</v>
      </c>
      <c r="N39" s="296" t="s">
        <v>388</v>
      </c>
      <c r="O39" s="300"/>
      <c r="P39" s="300"/>
      <c r="Q39" s="300"/>
      <c r="R39" s="300"/>
      <c r="S39" s="300"/>
      <c r="T39" s="300"/>
      <c r="U39" s="300"/>
      <c r="V39" s="300"/>
      <c r="W39" s="300"/>
      <c r="X39" s="301"/>
      <c r="Y39" s="302" t="s">
        <v>377</v>
      </c>
      <c r="Z39" s="276" t="s">
        <v>389</v>
      </c>
      <c r="AA39" s="276"/>
      <c r="AB39" s="303"/>
      <c r="AC39" s="302" t="s">
        <v>377</v>
      </c>
      <c r="AD39" s="276" t="s">
        <v>389</v>
      </c>
      <c r="AE39" s="276"/>
      <c r="AF39" s="303"/>
    </row>
    <row r="40" spans="1:32" ht="18.75" customHeight="1" x14ac:dyDescent="0.4">
      <c r="A40" s="304"/>
      <c r="B40" s="305"/>
      <c r="C40" s="306"/>
      <c r="D40" s="307"/>
      <c r="E40" s="308"/>
      <c r="F40" s="309"/>
      <c r="G40" s="310"/>
      <c r="H40" s="311" t="s">
        <v>390</v>
      </c>
      <c r="I40" s="312" t="s">
        <v>377</v>
      </c>
      <c r="J40" s="313" t="s">
        <v>391</v>
      </c>
      <c r="K40" s="313"/>
      <c r="L40" s="314"/>
      <c r="M40" s="315" t="s">
        <v>377</v>
      </c>
      <c r="N40" s="313" t="s">
        <v>392</v>
      </c>
      <c r="O40" s="313"/>
      <c r="P40" s="314"/>
      <c r="Q40" s="316"/>
      <c r="R40" s="316"/>
      <c r="S40" s="316"/>
      <c r="T40" s="316"/>
      <c r="U40" s="316"/>
      <c r="V40" s="316"/>
      <c r="W40" s="316"/>
      <c r="X40" s="317"/>
      <c r="Y40" s="318" t="s">
        <v>377</v>
      </c>
      <c r="Z40" s="319" t="s">
        <v>393</v>
      </c>
      <c r="AA40" s="320"/>
      <c r="AB40" s="321"/>
      <c r="AC40" s="318" t="s">
        <v>377</v>
      </c>
      <c r="AD40" s="319" t="s">
        <v>393</v>
      </c>
      <c r="AE40" s="320"/>
      <c r="AF40" s="321"/>
    </row>
    <row r="41" spans="1:32" ht="18.75" customHeight="1" x14ac:dyDescent="0.4">
      <c r="A41" s="304"/>
      <c r="B41" s="305"/>
      <c r="C41" s="306"/>
      <c r="D41" s="307"/>
      <c r="E41" s="308"/>
      <c r="F41" s="309"/>
      <c r="G41" s="310"/>
      <c r="H41" s="649" t="s">
        <v>1111</v>
      </c>
      <c r="I41" s="312" t="s">
        <v>377</v>
      </c>
      <c r="J41" s="313" t="s">
        <v>1112</v>
      </c>
      <c r="K41" s="313"/>
      <c r="L41" s="314"/>
      <c r="M41" s="315" t="s">
        <v>377</v>
      </c>
      <c r="N41" s="313" t="s">
        <v>1113</v>
      </c>
      <c r="O41" s="313"/>
      <c r="P41" s="314"/>
      <c r="Q41" s="316"/>
      <c r="R41" s="316"/>
      <c r="S41" s="316"/>
      <c r="T41" s="316"/>
      <c r="U41" s="316"/>
      <c r="V41" s="316"/>
      <c r="W41" s="316"/>
      <c r="X41" s="317"/>
      <c r="Y41" s="352"/>
      <c r="Z41" s="319"/>
      <c r="AA41" s="320"/>
      <c r="AB41" s="321"/>
      <c r="AC41" s="318"/>
      <c r="AD41" s="319"/>
      <c r="AE41" s="320"/>
      <c r="AF41" s="321"/>
    </row>
    <row r="42" spans="1:32" ht="19.5" customHeight="1" x14ac:dyDescent="0.4">
      <c r="A42" s="304"/>
      <c r="B42" s="305"/>
      <c r="C42" s="325"/>
      <c r="D42" s="326"/>
      <c r="E42" s="308"/>
      <c r="F42" s="307"/>
      <c r="G42" s="327"/>
      <c r="H42" s="328" t="s">
        <v>397</v>
      </c>
      <c r="I42" s="312" t="s">
        <v>377</v>
      </c>
      <c r="J42" s="313" t="s">
        <v>395</v>
      </c>
      <c r="K42" s="316"/>
      <c r="L42" s="314"/>
      <c r="M42" s="315" t="s">
        <v>377</v>
      </c>
      <c r="N42" s="313" t="s">
        <v>398</v>
      </c>
      <c r="O42" s="315"/>
      <c r="P42" s="313"/>
      <c r="Q42" s="323"/>
      <c r="R42" s="323"/>
      <c r="S42" s="323"/>
      <c r="T42" s="323"/>
      <c r="U42" s="323"/>
      <c r="V42" s="323"/>
      <c r="W42" s="323"/>
      <c r="X42" s="329"/>
      <c r="Y42" s="320"/>
      <c r="Z42" s="320"/>
      <c r="AA42" s="320"/>
      <c r="AB42" s="321"/>
      <c r="AC42" s="324"/>
      <c r="AD42" s="320"/>
      <c r="AE42" s="320"/>
      <c r="AF42" s="321"/>
    </row>
    <row r="43" spans="1:32" ht="19.5" customHeight="1" x14ac:dyDescent="0.4">
      <c r="A43" s="304"/>
      <c r="B43" s="305"/>
      <c r="C43" s="325"/>
      <c r="D43" s="326"/>
      <c r="E43" s="308"/>
      <c r="F43" s="307"/>
      <c r="G43" s="327"/>
      <c r="H43" s="328" t="s">
        <v>399</v>
      </c>
      <c r="I43" s="312" t="s">
        <v>377</v>
      </c>
      <c r="J43" s="313" t="s">
        <v>395</v>
      </c>
      <c r="K43" s="316"/>
      <c r="L43" s="314"/>
      <c r="M43" s="315" t="s">
        <v>377</v>
      </c>
      <c r="N43" s="313" t="s">
        <v>398</v>
      </c>
      <c r="O43" s="315"/>
      <c r="P43" s="313"/>
      <c r="Q43" s="323"/>
      <c r="R43" s="323"/>
      <c r="S43" s="323"/>
      <c r="T43" s="323"/>
      <c r="U43" s="323"/>
      <c r="V43" s="323"/>
      <c r="W43" s="323"/>
      <c r="X43" s="329"/>
      <c r="Y43" s="320"/>
      <c r="Z43" s="320"/>
      <c r="AA43" s="320"/>
      <c r="AB43" s="321"/>
      <c r="AC43" s="324"/>
      <c r="AD43" s="320"/>
      <c r="AE43" s="320"/>
      <c r="AF43" s="321"/>
    </row>
    <row r="44" spans="1:32" ht="18.75" customHeight="1" x14ac:dyDescent="0.4">
      <c r="A44" s="304"/>
      <c r="B44" s="305"/>
      <c r="C44" s="306"/>
      <c r="D44" s="307"/>
      <c r="E44" s="308"/>
      <c r="F44" s="309"/>
      <c r="G44" s="310"/>
      <c r="H44" s="730" t="s">
        <v>400</v>
      </c>
      <c r="I44" s="731" t="s">
        <v>377</v>
      </c>
      <c r="J44" s="732" t="s">
        <v>391</v>
      </c>
      <c r="K44" s="732"/>
      <c r="L44" s="731" t="s">
        <v>377</v>
      </c>
      <c r="M44" s="732" t="s">
        <v>401</v>
      </c>
      <c r="N44" s="732"/>
      <c r="O44" s="330"/>
      <c r="P44" s="330"/>
      <c r="Q44" s="330"/>
      <c r="R44" s="330"/>
      <c r="S44" s="330"/>
      <c r="T44" s="330"/>
      <c r="U44" s="330"/>
      <c r="V44" s="330"/>
      <c r="W44" s="330"/>
      <c r="X44" s="331"/>
      <c r="Y44" s="324"/>
      <c r="Z44" s="320"/>
      <c r="AA44" s="320"/>
      <c r="AB44" s="321"/>
      <c r="AC44" s="324"/>
      <c r="AD44" s="320"/>
      <c r="AE44" s="320"/>
      <c r="AF44" s="321"/>
    </row>
    <row r="45" spans="1:32" ht="18.75" customHeight="1" x14ac:dyDescent="0.4">
      <c r="A45" s="304"/>
      <c r="B45" s="305"/>
      <c r="C45" s="306"/>
      <c r="D45" s="307"/>
      <c r="E45" s="308"/>
      <c r="F45" s="309"/>
      <c r="G45" s="310"/>
      <c r="H45" s="730"/>
      <c r="I45" s="731"/>
      <c r="J45" s="732"/>
      <c r="K45" s="732"/>
      <c r="L45" s="731"/>
      <c r="M45" s="732"/>
      <c r="N45" s="732"/>
      <c r="O45" s="332"/>
      <c r="P45" s="332"/>
      <c r="Q45" s="332"/>
      <c r="R45" s="332"/>
      <c r="S45" s="332"/>
      <c r="T45" s="332"/>
      <c r="U45" s="332"/>
      <c r="V45" s="332"/>
      <c r="W45" s="332"/>
      <c r="X45" s="333"/>
      <c r="Y45" s="324"/>
      <c r="Z45" s="320"/>
      <c r="AA45" s="320"/>
      <c r="AB45" s="321"/>
      <c r="AC45" s="324"/>
      <c r="AD45" s="320"/>
      <c r="AE45" s="320"/>
      <c r="AF45" s="321"/>
    </row>
    <row r="46" spans="1:32" ht="18.75" customHeight="1" x14ac:dyDescent="0.4">
      <c r="A46" s="304"/>
      <c r="B46" s="305"/>
      <c r="C46" s="306"/>
      <c r="D46" s="307"/>
      <c r="E46" s="308"/>
      <c r="F46" s="309"/>
      <c r="G46" s="310"/>
      <c r="H46" s="311" t="s">
        <v>300</v>
      </c>
      <c r="I46" s="334" t="s">
        <v>377</v>
      </c>
      <c r="J46" s="313" t="s">
        <v>391</v>
      </c>
      <c r="K46" s="313"/>
      <c r="L46" s="315" t="s">
        <v>377</v>
      </c>
      <c r="M46" s="313" t="s">
        <v>402</v>
      </c>
      <c r="N46" s="313"/>
      <c r="O46" s="335" t="s">
        <v>377</v>
      </c>
      <c r="P46" s="313" t="s">
        <v>403</v>
      </c>
      <c r="Q46" s="336"/>
      <c r="R46" s="336"/>
      <c r="S46" s="336"/>
      <c r="T46" s="336"/>
      <c r="U46" s="336"/>
      <c r="V46" s="336"/>
      <c r="W46" s="336"/>
      <c r="X46" s="337"/>
      <c r="Y46" s="324"/>
      <c r="Z46" s="320"/>
      <c r="AA46" s="320"/>
      <c r="AB46" s="321"/>
      <c r="AC46" s="324"/>
      <c r="AD46" s="320"/>
      <c r="AE46" s="320"/>
      <c r="AF46" s="321"/>
    </row>
    <row r="47" spans="1:32" ht="18.75" customHeight="1" x14ac:dyDescent="0.4">
      <c r="A47" s="304"/>
      <c r="B47" s="305"/>
      <c r="C47" s="306"/>
      <c r="D47" s="307"/>
      <c r="E47" s="308"/>
      <c r="F47" s="309"/>
      <c r="G47" s="310"/>
      <c r="H47" s="311" t="s">
        <v>404</v>
      </c>
      <c r="I47" s="312" t="s">
        <v>377</v>
      </c>
      <c r="J47" s="313" t="s">
        <v>391</v>
      </c>
      <c r="K47" s="316"/>
      <c r="L47" s="315" t="s">
        <v>377</v>
      </c>
      <c r="M47" s="313" t="s">
        <v>401</v>
      </c>
      <c r="N47" s="336"/>
      <c r="O47" s="336"/>
      <c r="P47" s="336"/>
      <c r="Q47" s="336"/>
      <c r="R47" s="336"/>
      <c r="S47" s="336"/>
      <c r="T47" s="336"/>
      <c r="U47" s="336"/>
      <c r="V47" s="336"/>
      <c r="W47" s="336"/>
      <c r="X47" s="337"/>
      <c r="Y47" s="324"/>
      <c r="Z47" s="320"/>
      <c r="AA47" s="320"/>
      <c r="AB47" s="321"/>
      <c r="AC47" s="324"/>
      <c r="AD47" s="320"/>
      <c r="AE47" s="320"/>
      <c r="AF47" s="321"/>
    </row>
    <row r="48" spans="1:32" ht="18.75" customHeight="1" x14ac:dyDescent="0.4">
      <c r="A48" s="318"/>
      <c r="B48" s="305"/>
      <c r="C48" s="306"/>
      <c r="D48" s="318"/>
      <c r="E48" s="308"/>
      <c r="F48" s="309"/>
      <c r="G48" s="310"/>
      <c r="H48" s="311" t="s">
        <v>409</v>
      </c>
      <c r="I48" s="334" t="s">
        <v>377</v>
      </c>
      <c r="J48" s="313" t="s">
        <v>391</v>
      </c>
      <c r="K48" s="313"/>
      <c r="L48" s="315" t="s">
        <v>377</v>
      </c>
      <c r="M48" s="313" t="s">
        <v>410</v>
      </c>
      <c r="N48" s="313"/>
      <c r="O48" s="335"/>
      <c r="P48" s="335" t="s">
        <v>377</v>
      </c>
      <c r="Q48" s="313" t="s">
        <v>411</v>
      </c>
      <c r="R48" s="335"/>
      <c r="S48" s="313"/>
      <c r="T48" s="335" t="s">
        <v>377</v>
      </c>
      <c r="U48" s="313" t="s">
        <v>412</v>
      </c>
      <c r="V48" s="336"/>
      <c r="W48" s="336"/>
      <c r="X48" s="337"/>
      <c r="Y48" s="324"/>
      <c r="Z48" s="320"/>
      <c r="AA48" s="320"/>
      <c r="AB48" s="321"/>
      <c r="AC48" s="324"/>
      <c r="AD48" s="320"/>
      <c r="AE48" s="320"/>
      <c r="AF48" s="321"/>
    </row>
    <row r="49" spans="1:32" ht="18.75" customHeight="1" x14ac:dyDescent="0.4">
      <c r="A49" s="318" t="s">
        <v>377</v>
      </c>
      <c r="B49" s="305">
        <v>38</v>
      </c>
      <c r="C49" s="306" t="s">
        <v>414</v>
      </c>
      <c r="D49" s="318" t="s">
        <v>377</v>
      </c>
      <c r="E49" s="308" t="s">
        <v>415</v>
      </c>
      <c r="F49" s="309"/>
      <c r="G49" s="310"/>
      <c r="H49" s="311" t="s">
        <v>413</v>
      </c>
      <c r="I49" s="334" t="s">
        <v>377</v>
      </c>
      <c r="J49" s="313" t="s">
        <v>391</v>
      </c>
      <c r="K49" s="313"/>
      <c r="L49" s="315" t="s">
        <v>377</v>
      </c>
      <c r="M49" s="332" t="s">
        <v>401</v>
      </c>
      <c r="N49" s="313"/>
      <c r="O49" s="335"/>
      <c r="P49" s="335"/>
      <c r="Q49" s="335"/>
      <c r="R49" s="335"/>
      <c r="S49" s="335"/>
      <c r="T49" s="335"/>
      <c r="U49" s="335"/>
      <c r="V49" s="335"/>
      <c r="W49" s="335"/>
      <c r="X49" s="337"/>
      <c r="Y49" s="324"/>
      <c r="Z49" s="320"/>
      <c r="AA49" s="320"/>
      <c r="AB49" s="321"/>
      <c r="AC49" s="324"/>
      <c r="AD49" s="320"/>
      <c r="AE49" s="320"/>
      <c r="AF49" s="321"/>
    </row>
    <row r="50" spans="1:32" ht="18.75" customHeight="1" x14ac:dyDescent="0.4">
      <c r="A50" s="304"/>
      <c r="B50" s="305"/>
      <c r="C50" s="306" t="s">
        <v>417</v>
      </c>
      <c r="D50" s="318" t="s">
        <v>377</v>
      </c>
      <c r="E50" s="308" t="s">
        <v>418</v>
      </c>
      <c r="F50" s="307"/>
      <c r="G50" s="308"/>
      <c r="H50" s="338" t="s">
        <v>421</v>
      </c>
      <c r="I50" s="312" t="s">
        <v>377</v>
      </c>
      <c r="J50" s="313" t="s">
        <v>391</v>
      </c>
      <c r="K50" s="313"/>
      <c r="L50" s="315" t="s">
        <v>377</v>
      </c>
      <c r="M50" s="332" t="s">
        <v>401</v>
      </c>
      <c r="N50" s="313"/>
      <c r="O50" s="313"/>
      <c r="P50" s="313"/>
      <c r="Q50" s="316"/>
      <c r="R50" s="316"/>
      <c r="S50" s="316"/>
      <c r="T50" s="316"/>
      <c r="U50" s="316"/>
      <c r="V50" s="316"/>
      <c r="W50" s="316"/>
      <c r="X50" s="317"/>
      <c r="Y50" s="324"/>
      <c r="Z50" s="320"/>
      <c r="AA50" s="320"/>
      <c r="AB50" s="321"/>
      <c r="AC50" s="324"/>
      <c r="AD50" s="320"/>
      <c r="AE50" s="320"/>
      <c r="AF50" s="321"/>
    </row>
    <row r="51" spans="1:32" ht="18.75" customHeight="1" x14ac:dyDescent="0.4">
      <c r="A51" s="304"/>
      <c r="B51" s="305"/>
      <c r="C51" s="306" t="s">
        <v>448</v>
      </c>
      <c r="D51" s="318" t="s">
        <v>377</v>
      </c>
      <c r="E51" s="308" t="s">
        <v>420</v>
      </c>
      <c r="F51" s="307"/>
      <c r="G51" s="308"/>
      <c r="H51" s="338" t="s">
        <v>423</v>
      </c>
      <c r="I51" s="312" t="s">
        <v>377</v>
      </c>
      <c r="J51" s="313" t="s">
        <v>391</v>
      </c>
      <c r="K51" s="313"/>
      <c r="L51" s="315" t="s">
        <v>377</v>
      </c>
      <c r="M51" s="332" t="s">
        <v>401</v>
      </c>
      <c r="N51" s="313"/>
      <c r="O51" s="313"/>
      <c r="P51" s="313"/>
      <c r="Q51" s="316"/>
      <c r="R51" s="316"/>
      <c r="S51" s="316"/>
      <c r="T51" s="316"/>
      <c r="U51" s="316"/>
      <c r="V51" s="316"/>
      <c r="W51" s="316"/>
      <c r="X51" s="317"/>
      <c r="Y51" s="324"/>
      <c r="Z51" s="320"/>
      <c r="AA51" s="320"/>
      <c r="AB51" s="321"/>
      <c r="AC51" s="324"/>
      <c r="AD51" s="320"/>
      <c r="AE51" s="320"/>
      <c r="AF51" s="321"/>
    </row>
    <row r="52" spans="1:32" ht="18.75" customHeight="1" x14ac:dyDescent="0.4">
      <c r="A52" s="304"/>
      <c r="B52" s="305"/>
      <c r="C52" s="340"/>
      <c r="D52" s="318" t="s">
        <v>377</v>
      </c>
      <c r="E52" s="308" t="s">
        <v>422</v>
      </c>
      <c r="F52" s="309"/>
      <c r="G52" s="310"/>
      <c r="H52" s="346" t="s">
        <v>424</v>
      </c>
      <c r="I52" s="312" t="s">
        <v>377</v>
      </c>
      <c r="J52" s="313" t="s">
        <v>391</v>
      </c>
      <c r="K52" s="313"/>
      <c r="L52" s="315" t="s">
        <v>377</v>
      </c>
      <c r="M52" s="313" t="s">
        <v>402</v>
      </c>
      <c r="N52" s="313"/>
      <c r="O52" s="315" t="s">
        <v>377</v>
      </c>
      <c r="P52" s="313" t="s">
        <v>403</v>
      </c>
      <c r="Q52" s="323"/>
      <c r="R52" s="323"/>
      <c r="S52" s="323"/>
      <c r="T52" s="323"/>
      <c r="U52" s="347"/>
      <c r="V52" s="347"/>
      <c r="W52" s="347"/>
      <c r="X52" s="348"/>
      <c r="Y52" s="324"/>
      <c r="Z52" s="320"/>
      <c r="AA52" s="320"/>
      <c r="AB52" s="321"/>
      <c r="AC52" s="324"/>
      <c r="AD52" s="320"/>
      <c r="AE52" s="320"/>
      <c r="AF52" s="321"/>
    </row>
    <row r="53" spans="1:32" ht="18.75" customHeight="1" x14ac:dyDescent="0.4">
      <c r="A53" s="304"/>
      <c r="B53" s="305"/>
      <c r="C53" s="306"/>
      <c r="D53" s="326"/>
      <c r="E53" s="308"/>
      <c r="F53" s="309"/>
      <c r="G53" s="310"/>
      <c r="H53" s="311" t="s">
        <v>425</v>
      </c>
      <c r="I53" s="312" t="s">
        <v>377</v>
      </c>
      <c r="J53" s="313" t="s">
        <v>391</v>
      </c>
      <c r="K53" s="313"/>
      <c r="L53" s="315" t="s">
        <v>377</v>
      </c>
      <c r="M53" s="313" t="s">
        <v>426</v>
      </c>
      <c r="N53" s="313"/>
      <c r="O53" s="315" t="s">
        <v>377</v>
      </c>
      <c r="P53" s="313" t="s">
        <v>427</v>
      </c>
      <c r="Q53" s="336"/>
      <c r="R53" s="315" t="s">
        <v>377</v>
      </c>
      <c r="S53" s="313" t="s">
        <v>428</v>
      </c>
      <c r="T53" s="336"/>
      <c r="U53" s="336"/>
      <c r="V53" s="336"/>
      <c r="W53" s="336"/>
      <c r="X53" s="337"/>
      <c r="Y53" s="324"/>
      <c r="Z53" s="320"/>
      <c r="AA53" s="320"/>
      <c r="AB53" s="321"/>
      <c r="AC53" s="324"/>
      <c r="AD53" s="320"/>
      <c r="AE53" s="320"/>
      <c r="AF53" s="321"/>
    </row>
    <row r="54" spans="1:32" ht="18.75" customHeight="1" x14ac:dyDescent="0.4">
      <c r="A54" s="304"/>
      <c r="B54" s="305"/>
      <c r="C54" s="325"/>
      <c r="D54" s="326"/>
      <c r="E54" s="308"/>
      <c r="F54" s="307"/>
      <c r="G54" s="327"/>
      <c r="H54" s="728" t="s">
        <v>429</v>
      </c>
      <c r="I54" s="334" t="s">
        <v>377</v>
      </c>
      <c r="J54" s="330" t="s">
        <v>391</v>
      </c>
      <c r="K54" s="330"/>
      <c r="L54" s="349"/>
      <c r="M54" s="350"/>
      <c r="N54" s="350"/>
      <c r="O54" s="349"/>
      <c r="P54" s="350"/>
      <c r="Q54" s="351"/>
      <c r="R54" s="349"/>
      <c r="S54" s="350"/>
      <c r="T54" s="351"/>
      <c r="U54" s="335" t="s">
        <v>377</v>
      </c>
      <c r="V54" s="330" t="s">
        <v>430</v>
      </c>
      <c r="W54" s="347"/>
      <c r="X54" s="348"/>
      <c r="Y54" s="320"/>
      <c r="Z54" s="320"/>
      <c r="AA54" s="320"/>
      <c r="AB54" s="321"/>
      <c r="AC54" s="324"/>
      <c r="AD54" s="320"/>
      <c r="AE54" s="320"/>
      <c r="AF54" s="321"/>
    </row>
    <row r="55" spans="1:32" ht="18.75" customHeight="1" x14ac:dyDescent="0.4">
      <c r="A55" s="304"/>
      <c r="B55" s="305"/>
      <c r="C55" s="325"/>
      <c r="D55" s="326"/>
      <c r="E55" s="308"/>
      <c r="F55" s="307"/>
      <c r="G55" s="327"/>
      <c r="H55" s="728"/>
      <c r="I55" s="318" t="s">
        <v>377</v>
      </c>
      <c r="J55" s="319" t="s">
        <v>431</v>
      </c>
      <c r="K55" s="319"/>
      <c r="L55" s="352"/>
      <c r="M55" s="352" t="s">
        <v>377</v>
      </c>
      <c r="N55" s="319" t="s">
        <v>432</v>
      </c>
      <c r="O55" s="352"/>
      <c r="P55" s="352"/>
      <c r="Q55" s="352" t="s">
        <v>377</v>
      </c>
      <c r="R55" s="319" t="s">
        <v>433</v>
      </c>
      <c r="S55" s="264"/>
      <c r="T55" s="319"/>
      <c r="U55" s="352" t="s">
        <v>377</v>
      </c>
      <c r="V55" s="319" t="s">
        <v>434</v>
      </c>
      <c r="W55" s="266"/>
      <c r="X55" s="353"/>
      <c r="Y55" s="320"/>
      <c r="Z55" s="320"/>
      <c r="AA55" s="320"/>
      <c r="AB55" s="321"/>
      <c r="AC55" s="324"/>
      <c r="AD55" s="320"/>
      <c r="AE55" s="320"/>
      <c r="AF55" s="321"/>
    </row>
    <row r="56" spans="1:32" ht="18.75" customHeight="1" x14ac:dyDescent="0.4">
      <c r="A56" s="304"/>
      <c r="B56" s="305"/>
      <c r="C56" s="325"/>
      <c r="D56" s="326"/>
      <c r="E56" s="308"/>
      <c r="F56" s="307"/>
      <c r="G56" s="327"/>
      <c r="H56" s="728"/>
      <c r="I56" s="318" t="s">
        <v>377</v>
      </c>
      <c r="J56" s="319" t="s">
        <v>435</v>
      </c>
      <c r="K56" s="319"/>
      <c r="L56" s="352"/>
      <c r="M56" s="352" t="s">
        <v>377</v>
      </c>
      <c r="N56" s="319" t="s">
        <v>436</v>
      </c>
      <c r="O56" s="352"/>
      <c r="P56" s="352"/>
      <c r="Q56" s="352" t="s">
        <v>377</v>
      </c>
      <c r="R56" s="319" t="s">
        <v>437</v>
      </c>
      <c r="S56" s="264"/>
      <c r="T56" s="319"/>
      <c r="U56" s="352" t="s">
        <v>377</v>
      </c>
      <c r="V56" s="319" t="s">
        <v>438</v>
      </c>
      <c r="W56" s="266"/>
      <c r="X56" s="353"/>
      <c r="Y56" s="320"/>
      <c r="Z56" s="320"/>
      <c r="AA56" s="320"/>
      <c r="AB56" s="321"/>
      <c r="AC56" s="324"/>
      <c r="AD56" s="320"/>
      <c r="AE56" s="320"/>
      <c r="AF56" s="321"/>
    </row>
    <row r="57" spans="1:32" ht="18.75" customHeight="1" x14ac:dyDescent="0.4">
      <c r="A57" s="304"/>
      <c r="B57" s="305"/>
      <c r="C57" s="325"/>
      <c r="D57" s="326"/>
      <c r="E57" s="308"/>
      <c r="F57" s="307"/>
      <c r="G57" s="327"/>
      <c r="H57" s="728"/>
      <c r="I57" s="318" t="s">
        <v>377</v>
      </c>
      <c r="J57" s="319" t="s">
        <v>439</v>
      </c>
      <c r="K57" s="319"/>
      <c r="L57" s="352"/>
      <c r="M57" s="352" t="s">
        <v>377</v>
      </c>
      <c r="N57" s="319" t="s">
        <v>440</v>
      </c>
      <c r="O57" s="352"/>
      <c r="P57" s="352"/>
      <c r="Q57" s="352" t="s">
        <v>377</v>
      </c>
      <c r="R57" s="319" t="s">
        <v>441</v>
      </c>
      <c r="S57" s="264"/>
      <c r="T57" s="319"/>
      <c r="U57" s="352" t="s">
        <v>377</v>
      </c>
      <c r="V57" s="319" t="s">
        <v>442</v>
      </c>
      <c r="W57" s="266"/>
      <c r="X57" s="353"/>
      <c r="Y57" s="320"/>
      <c r="Z57" s="320"/>
      <c r="AA57" s="320"/>
      <c r="AB57" s="321"/>
      <c r="AC57" s="324"/>
      <c r="AD57" s="320"/>
      <c r="AE57" s="320"/>
      <c r="AF57" s="321"/>
    </row>
    <row r="58" spans="1:32" ht="18.75" customHeight="1" x14ac:dyDescent="0.4">
      <c r="A58" s="304"/>
      <c r="B58" s="305"/>
      <c r="C58" s="325"/>
      <c r="D58" s="326"/>
      <c r="E58" s="308"/>
      <c r="F58" s="307"/>
      <c r="G58" s="327"/>
      <c r="H58" s="728"/>
      <c r="I58" s="318" t="s">
        <v>377</v>
      </c>
      <c r="J58" s="319" t="s">
        <v>443</v>
      </c>
      <c r="K58" s="319"/>
      <c r="L58" s="352"/>
      <c r="M58" s="352" t="s">
        <v>377</v>
      </c>
      <c r="N58" s="319" t="s">
        <v>444</v>
      </c>
      <c r="O58" s="352"/>
      <c r="P58" s="352"/>
      <c r="Q58" s="352" t="s">
        <v>377</v>
      </c>
      <c r="R58" s="319" t="s">
        <v>445</v>
      </c>
      <c r="S58" s="264"/>
      <c r="T58" s="319"/>
      <c r="U58" s="352" t="s">
        <v>377</v>
      </c>
      <c r="V58" s="319" t="s">
        <v>446</v>
      </c>
      <c r="W58" s="266"/>
      <c r="X58" s="353"/>
      <c r="Y58" s="320"/>
      <c r="Z58" s="320"/>
      <c r="AA58" s="320"/>
      <c r="AB58" s="321"/>
      <c r="AC58" s="324"/>
      <c r="AD58" s="320"/>
      <c r="AE58" s="320"/>
      <c r="AF58" s="321"/>
    </row>
    <row r="59" spans="1:32" ht="18.75" customHeight="1" x14ac:dyDescent="0.4">
      <c r="A59" s="354"/>
      <c r="B59" s="355"/>
      <c r="C59" s="356"/>
      <c r="D59" s="281"/>
      <c r="E59" s="287"/>
      <c r="F59" s="357"/>
      <c r="G59" s="358"/>
      <c r="H59" s="729"/>
      <c r="I59" s="283" t="s">
        <v>377</v>
      </c>
      <c r="J59" s="284" t="s">
        <v>447</v>
      </c>
      <c r="K59" s="284"/>
      <c r="L59" s="286"/>
      <c r="M59" s="286"/>
      <c r="N59" s="284"/>
      <c r="O59" s="286"/>
      <c r="P59" s="286"/>
      <c r="Q59" s="286"/>
      <c r="R59" s="284"/>
      <c r="S59" s="359"/>
      <c r="T59" s="284"/>
      <c r="U59" s="286"/>
      <c r="V59" s="284"/>
      <c r="W59" s="360"/>
      <c r="X59" s="282"/>
      <c r="Y59" s="361"/>
      <c r="Z59" s="361"/>
      <c r="AA59" s="361"/>
      <c r="AB59" s="362"/>
      <c r="AC59" s="363"/>
      <c r="AD59" s="361"/>
      <c r="AE59" s="361"/>
      <c r="AF59" s="362"/>
    </row>
    <row r="60" spans="1:32" ht="18.75" customHeight="1" x14ac:dyDescent="0.4">
      <c r="A60" s="304"/>
      <c r="B60" s="305"/>
      <c r="C60" s="306"/>
      <c r="D60" s="307"/>
      <c r="E60" s="308"/>
      <c r="F60" s="307"/>
      <c r="G60" s="310"/>
      <c r="H60" s="294" t="s">
        <v>386</v>
      </c>
      <c r="I60" s="295" t="s">
        <v>377</v>
      </c>
      <c r="J60" s="296" t="s">
        <v>387</v>
      </c>
      <c r="K60" s="297"/>
      <c r="L60" s="298"/>
      <c r="M60" s="299" t="s">
        <v>377</v>
      </c>
      <c r="N60" s="296" t="s">
        <v>388</v>
      </c>
      <c r="O60" s="300"/>
      <c r="P60" s="300"/>
      <c r="Q60" s="300"/>
      <c r="R60" s="300"/>
      <c r="S60" s="300"/>
      <c r="T60" s="300"/>
      <c r="U60" s="300"/>
      <c r="V60" s="300"/>
      <c r="W60" s="300"/>
      <c r="X60" s="301"/>
      <c r="Y60" s="302" t="s">
        <v>377</v>
      </c>
      <c r="Z60" s="276" t="s">
        <v>389</v>
      </c>
      <c r="AA60" s="276"/>
      <c r="AB60" s="303"/>
      <c r="AC60" s="302" t="s">
        <v>377</v>
      </c>
      <c r="AD60" s="276" t="s">
        <v>389</v>
      </c>
      <c r="AE60" s="276"/>
      <c r="AF60" s="303"/>
    </row>
    <row r="61" spans="1:32" ht="18.75" customHeight="1" x14ac:dyDescent="0.4">
      <c r="A61" s="304"/>
      <c r="B61" s="305"/>
      <c r="C61" s="306"/>
      <c r="D61" s="307"/>
      <c r="E61" s="308"/>
      <c r="F61" s="307"/>
      <c r="G61" s="310"/>
      <c r="H61" s="311" t="s">
        <v>390</v>
      </c>
      <c r="I61" s="312" t="s">
        <v>377</v>
      </c>
      <c r="J61" s="313" t="s">
        <v>391</v>
      </c>
      <c r="K61" s="313"/>
      <c r="L61" s="314"/>
      <c r="M61" s="315" t="s">
        <v>377</v>
      </c>
      <c r="N61" s="313" t="s">
        <v>392</v>
      </c>
      <c r="O61" s="313"/>
      <c r="P61" s="314"/>
      <c r="Q61" s="316"/>
      <c r="R61" s="316"/>
      <c r="S61" s="316"/>
      <c r="T61" s="316"/>
      <c r="U61" s="316"/>
      <c r="V61" s="316"/>
      <c r="W61" s="316"/>
      <c r="X61" s="317"/>
      <c r="Y61" s="318" t="s">
        <v>377</v>
      </c>
      <c r="Z61" s="319" t="s">
        <v>393</v>
      </c>
      <c r="AA61" s="320"/>
      <c r="AB61" s="321"/>
      <c r="AC61" s="318" t="s">
        <v>377</v>
      </c>
      <c r="AD61" s="319" t="s">
        <v>393</v>
      </c>
      <c r="AE61" s="320"/>
      <c r="AF61" s="321"/>
    </row>
    <row r="62" spans="1:32" ht="18.75" customHeight="1" x14ac:dyDescent="0.4">
      <c r="A62" s="304"/>
      <c r="B62" s="305"/>
      <c r="C62" s="306"/>
      <c r="D62" s="307"/>
      <c r="E62" s="308"/>
      <c r="F62" s="307"/>
      <c r="G62" s="310"/>
      <c r="H62" s="322" t="s">
        <v>394</v>
      </c>
      <c r="I62" s="312" t="s">
        <v>377</v>
      </c>
      <c r="J62" s="313" t="s">
        <v>395</v>
      </c>
      <c r="K62" s="316"/>
      <c r="L62" s="314"/>
      <c r="M62" s="315" t="s">
        <v>377</v>
      </c>
      <c r="N62" s="313" t="s">
        <v>396</v>
      </c>
      <c r="O62" s="323"/>
      <c r="P62" s="323"/>
      <c r="Q62" s="316"/>
      <c r="R62" s="316"/>
      <c r="S62" s="316"/>
      <c r="T62" s="316"/>
      <c r="U62" s="316"/>
      <c r="V62" s="316"/>
      <c r="W62" s="316"/>
      <c r="X62" s="317"/>
      <c r="Y62" s="324"/>
      <c r="Z62" s="320"/>
      <c r="AA62" s="320"/>
      <c r="AB62" s="321"/>
      <c r="AC62" s="324"/>
      <c r="AD62" s="320"/>
      <c r="AE62" s="320"/>
      <c r="AF62" s="321"/>
    </row>
    <row r="63" spans="1:32" ht="19.5" customHeight="1" x14ac:dyDescent="0.4">
      <c r="A63" s="304"/>
      <c r="B63" s="305"/>
      <c r="C63" s="325"/>
      <c r="D63" s="326"/>
      <c r="E63" s="308"/>
      <c r="F63" s="307"/>
      <c r="G63" s="327"/>
      <c r="H63" s="328" t="s">
        <v>397</v>
      </c>
      <c r="I63" s="312" t="s">
        <v>377</v>
      </c>
      <c r="J63" s="313" t="s">
        <v>395</v>
      </c>
      <c r="K63" s="316"/>
      <c r="L63" s="314"/>
      <c r="M63" s="315" t="s">
        <v>377</v>
      </c>
      <c r="N63" s="313" t="s">
        <v>398</v>
      </c>
      <c r="O63" s="315"/>
      <c r="P63" s="313"/>
      <c r="Q63" s="323"/>
      <c r="R63" s="323"/>
      <c r="S63" s="323"/>
      <c r="T63" s="323"/>
      <c r="U63" s="323"/>
      <c r="V63" s="323"/>
      <c r="W63" s="323"/>
      <c r="X63" s="329"/>
      <c r="Y63" s="320"/>
      <c r="Z63" s="320"/>
      <c r="AA63" s="320"/>
      <c r="AB63" s="321"/>
      <c r="AC63" s="324"/>
      <c r="AD63" s="320"/>
      <c r="AE63" s="320"/>
      <c r="AF63" s="321"/>
    </row>
    <row r="64" spans="1:32" ht="19.5" customHeight="1" x14ac:dyDescent="0.4">
      <c r="A64" s="304"/>
      <c r="B64" s="305"/>
      <c r="C64" s="325"/>
      <c r="D64" s="326"/>
      <c r="E64" s="308"/>
      <c r="F64" s="307"/>
      <c r="G64" s="327"/>
      <c r="H64" s="328" t="s">
        <v>399</v>
      </c>
      <c r="I64" s="312" t="s">
        <v>377</v>
      </c>
      <c r="J64" s="313" t="s">
        <v>395</v>
      </c>
      <c r="K64" s="316"/>
      <c r="L64" s="314"/>
      <c r="M64" s="315" t="s">
        <v>377</v>
      </c>
      <c r="N64" s="313" t="s">
        <v>398</v>
      </c>
      <c r="O64" s="315"/>
      <c r="P64" s="313"/>
      <c r="Q64" s="323"/>
      <c r="R64" s="323"/>
      <c r="S64" s="323"/>
      <c r="T64" s="323"/>
      <c r="U64" s="323"/>
      <c r="V64" s="323"/>
      <c r="W64" s="323"/>
      <c r="X64" s="329"/>
      <c r="Y64" s="320"/>
      <c r="Z64" s="320"/>
      <c r="AA64" s="320"/>
      <c r="AB64" s="321"/>
      <c r="AC64" s="324"/>
      <c r="AD64" s="320"/>
      <c r="AE64" s="320"/>
      <c r="AF64" s="321"/>
    </row>
    <row r="65" spans="1:32" ht="18.75" customHeight="1" x14ac:dyDescent="0.4">
      <c r="A65" s="304"/>
      <c r="B65" s="305"/>
      <c r="C65" s="306"/>
      <c r="D65" s="307"/>
      <c r="E65" s="308"/>
      <c r="F65" s="307"/>
      <c r="G65" s="310"/>
      <c r="H65" s="730" t="s">
        <v>400</v>
      </c>
      <c r="I65" s="731" t="s">
        <v>377</v>
      </c>
      <c r="J65" s="732" t="s">
        <v>391</v>
      </c>
      <c r="K65" s="732"/>
      <c r="L65" s="731" t="s">
        <v>377</v>
      </c>
      <c r="M65" s="732" t="s">
        <v>401</v>
      </c>
      <c r="N65" s="732"/>
      <c r="O65" s="330"/>
      <c r="P65" s="330"/>
      <c r="Q65" s="330"/>
      <c r="R65" s="330"/>
      <c r="S65" s="330"/>
      <c r="T65" s="330"/>
      <c r="U65" s="330"/>
      <c r="V65" s="330"/>
      <c r="W65" s="330"/>
      <c r="X65" s="331"/>
      <c r="Y65" s="324"/>
      <c r="Z65" s="320"/>
      <c r="AA65" s="320"/>
      <c r="AB65" s="321"/>
      <c r="AC65" s="324"/>
      <c r="AD65" s="320"/>
      <c r="AE65" s="320"/>
      <c r="AF65" s="321"/>
    </row>
    <row r="66" spans="1:32" ht="18.75" customHeight="1" x14ac:dyDescent="0.4">
      <c r="A66" s="304"/>
      <c r="B66" s="305"/>
      <c r="C66" s="306"/>
      <c r="D66" s="307"/>
      <c r="E66" s="308"/>
      <c r="F66" s="307"/>
      <c r="G66" s="310"/>
      <c r="H66" s="730"/>
      <c r="I66" s="731"/>
      <c r="J66" s="732"/>
      <c r="K66" s="732"/>
      <c r="L66" s="731"/>
      <c r="M66" s="732"/>
      <c r="N66" s="732"/>
      <c r="O66" s="332"/>
      <c r="P66" s="332"/>
      <c r="Q66" s="332"/>
      <c r="R66" s="332"/>
      <c r="S66" s="332"/>
      <c r="T66" s="332"/>
      <c r="U66" s="332"/>
      <c r="V66" s="332"/>
      <c r="W66" s="332"/>
      <c r="X66" s="333"/>
      <c r="Y66" s="324"/>
      <c r="Z66" s="320"/>
      <c r="AA66" s="320"/>
      <c r="AB66" s="321"/>
      <c r="AC66" s="324"/>
      <c r="AD66" s="320"/>
      <c r="AE66" s="320"/>
      <c r="AF66" s="321"/>
    </row>
    <row r="67" spans="1:32" ht="18.75" customHeight="1" x14ac:dyDescent="0.4">
      <c r="A67" s="304"/>
      <c r="B67" s="305"/>
      <c r="C67" s="306"/>
      <c r="D67" s="307"/>
      <c r="E67" s="308"/>
      <c r="F67" s="307"/>
      <c r="G67" s="310"/>
      <c r="H67" s="311" t="s">
        <v>300</v>
      </c>
      <c r="I67" s="334" t="s">
        <v>377</v>
      </c>
      <c r="J67" s="313" t="s">
        <v>391</v>
      </c>
      <c r="K67" s="313"/>
      <c r="L67" s="315" t="s">
        <v>377</v>
      </c>
      <c r="M67" s="313" t="s">
        <v>402</v>
      </c>
      <c r="N67" s="313"/>
      <c r="O67" s="335" t="s">
        <v>377</v>
      </c>
      <c r="P67" s="313" t="s">
        <v>403</v>
      </c>
      <c r="Q67" s="336"/>
      <c r="R67" s="336"/>
      <c r="S67" s="336"/>
      <c r="T67" s="336"/>
      <c r="U67" s="336"/>
      <c r="V67" s="336"/>
      <c r="W67" s="336"/>
      <c r="X67" s="337"/>
      <c r="Y67" s="324"/>
      <c r="Z67" s="320"/>
      <c r="AA67" s="320"/>
      <c r="AB67" s="321"/>
      <c r="AC67" s="324"/>
      <c r="AD67" s="320"/>
      <c r="AE67" s="320"/>
      <c r="AF67" s="321"/>
    </row>
    <row r="68" spans="1:32" ht="18.75" customHeight="1" x14ac:dyDescent="0.4">
      <c r="A68" s="304"/>
      <c r="B68" s="305"/>
      <c r="C68" s="306"/>
      <c r="D68" s="307"/>
      <c r="E68" s="308"/>
      <c r="F68" s="307"/>
      <c r="G68" s="310"/>
      <c r="H68" s="311" t="s">
        <v>404</v>
      </c>
      <c r="I68" s="312" t="s">
        <v>377</v>
      </c>
      <c r="J68" s="313" t="s">
        <v>391</v>
      </c>
      <c r="K68" s="316"/>
      <c r="L68" s="315" t="s">
        <v>377</v>
      </c>
      <c r="M68" s="313" t="s">
        <v>401</v>
      </c>
      <c r="N68" s="336"/>
      <c r="O68" s="336"/>
      <c r="P68" s="336"/>
      <c r="Q68" s="336"/>
      <c r="R68" s="336"/>
      <c r="S68" s="336"/>
      <c r="T68" s="336"/>
      <c r="U68" s="336"/>
      <c r="V68" s="336"/>
      <c r="W68" s="336"/>
      <c r="X68" s="337"/>
      <c r="Y68" s="324"/>
      <c r="Z68" s="320"/>
      <c r="AA68" s="320"/>
      <c r="AB68" s="321"/>
      <c r="AC68" s="324"/>
      <c r="AD68" s="320"/>
      <c r="AE68" s="320"/>
      <c r="AF68" s="321"/>
    </row>
    <row r="69" spans="1:32" ht="18.75" customHeight="1" x14ac:dyDescent="0.4">
      <c r="A69" s="304"/>
      <c r="B69" s="305"/>
      <c r="C69" s="306"/>
      <c r="D69" s="307"/>
      <c r="E69" s="308"/>
      <c r="F69" s="307"/>
      <c r="G69" s="310"/>
      <c r="H69" s="322" t="s">
        <v>449</v>
      </c>
      <c r="I69" s="312" t="s">
        <v>377</v>
      </c>
      <c r="J69" s="313" t="s">
        <v>406</v>
      </c>
      <c r="K69" s="316"/>
      <c r="L69" s="314"/>
      <c r="M69" s="315" t="s">
        <v>377</v>
      </c>
      <c r="N69" s="313" t="s">
        <v>407</v>
      </c>
      <c r="O69" s="323"/>
      <c r="P69" s="323"/>
      <c r="Q69" s="323"/>
      <c r="R69" s="323"/>
      <c r="S69" s="323"/>
      <c r="T69" s="323"/>
      <c r="U69" s="323"/>
      <c r="V69" s="323"/>
      <c r="W69" s="323"/>
      <c r="X69" s="329"/>
      <c r="Y69" s="324"/>
      <c r="Z69" s="320"/>
      <c r="AA69" s="320"/>
      <c r="AB69" s="321"/>
      <c r="AC69" s="324"/>
      <c r="AD69" s="320"/>
      <c r="AE69" s="320"/>
      <c r="AF69" s="321"/>
    </row>
    <row r="70" spans="1:32" ht="18.75" customHeight="1" x14ac:dyDescent="0.4">
      <c r="A70" s="304"/>
      <c r="B70" s="305"/>
      <c r="C70" s="306"/>
      <c r="D70" s="307"/>
      <c r="E70" s="308"/>
      <c r="F70" s="307"/>
      <c r="G70" s="310"/>
      <c r="H70" s="311" t="s">
        <v>324</v>
      </c>
      <c r="I70" s="334" t="s">
        <v>377</v>
      </c>
      <c r="J70" s="313" t="s">
        <v>391</v>
      </c>
      <c r="K70" s="313"/>
      <c r="L70" s="315" t="s">
        <v>377</v>
      </c>
      <c r="M70" s="313" t="s">
        <v>402</v>
      </c>
      <c r="N70" s="313"/>
      <c r="O70" s="335" t="s">
        <v>377</v>
      </c>
      <c r="P70" s="313" t="s">
        <v>403</v>
      </c>
      <c r="Q70" s="336"/>
      <c r="R70" s="336"/>
      <c r="S70" s="336"/>
      <c r="T70" s="336"/>
      <c r="U70" s="336"/>
      <c r="V70" s="336"/>
      <c r="W70" s="336"/>
      <c r="X70" s="337"/>
      <c r="Y70" s="324"/>
      <c r="Z70" s="320"/>
      <c r="AA70" s="320"/>
      <c r="AB70" s="321"/>
      <c r="AC70" s="324"/>
      <c r="AD70" s="320"/>
      <c r="AE70" s="320"/>
      <c r="AF70" s="321"/>
    </row>
    <row r="71" spans="1:32" ht="18.75" customHeight="1" x14ac:dyDescent="0.4">
      <c r="A71" s="304"/>
      <c r="B71" s="305"/>
      <c r="C71" s="306"/>
      <c r="D71" s="318"/>
      <c r="E71" s="308"/>
      <c r="F71" s="307"/>
      <c r="G71" s="310"/>
      <c r="H71" s="338" t="s">
        <v>416</v>
      </c>
      <c r="I71" s="312" t="s">
        <v>377</v>
      </c>
      <c r="J71" s="313" t="s">
        <v>391</v>
      </c>
      <c r="K71" s="313"/>
      <c r="L71" s="315" t="s">
        <v>377</v>
      </c>
      <c r="M71" s="313" t="s">
        <v>402</v>
      </c>
      <c r="N71" s="313"/>
      <c r="O71" s="315" t="s">
        <v>377</v>
      </c>
      <c r="P71" s="313" t="s">
        <v>403</v>
      </c>
      <c r="Q71" s="316"/>
      <c r="R71" s="316"/>
      <c r="S71" s="316"/>
      <c r="T71" s="316"/>
      <c r="U71" s="316"/>
      <c r="V71" s="316"/>
      <c r="W71" s="316"/>
      <c r="X71" s="317"/>
      <c r="Y71" s="324"/>
      <c r="Z71" s="320"/>
      <c r="AA71" s="320"/>
      <c r="AB71" s="321"/>
      <c r="AC71" s="324"/>
      <c r="AD71" s="320"/>
      <c r="AE71" s="320"/>
      <c r="AF71" s="321"/>
    </row>
    <row r="72" spans="1:32" ht="18.75" customHeight="1" x14ac:dyDescent="0.4">
      <c r="A72" s="318" t="s">
        <v>377</v>
      </c>
      <c r="B72" s="305">
        <v>37</v>
      </c>
      <c r="C72" s="306" t="s">
        <v>450</v>
      </c>
      <c r="D72" s="318" t="s">
        <v>377</v>
      </c>
      <c r="E72" s="308" t="s">
        <v>415</v>
      </c>
      <c r="F72" s="307"/>
      <c r="G72" s="310"/>
      <c r="H72" s="339" t="s">
        <v>419</v>
      </c>
      <c r="I72" s="312" t="s">
        <v>377</v>
      </c>
      <c r="J72" s="313" t="s">
        <v>391</v>
      </c>
      <c r="K72" s="316"/>
      <c r="L72" s="315" t="s">
        <v>377</v>
      </c>
      <c r="M72" s="313" t="s">
        <v>401</v>
      </c>
      <c r="N72" s="336"/>
      <c r="O72" s="336"/>
      <c r="P72" s="336"/>
      <c r="Q72" s="336"/>
      <c r="R72" s="336"/>
      <c r="S72" s="336"/>
      <c r="T72" s="336"/>
      <c r="U72" s="336"/>
      <c r="V72" s="336"/>
      <c r="W72" s="336"/>
      <c r="X72" s="337"/>
      <c r="Y72" s="324"/>
      <c r="Z72" s="320"/>
      <c r="AA72" s="320"/>
      <c r="AB72" s="321"/>
      <c r="AC72" s="324"/>
      <c r="AD72" s="320"/>
      <c r="AE72" s="320"/>
      <c r="AF72" s="321"/>
    </row>
    <row r="73" spans="1:32" ht="18.75" customHeight="1" x14ac:dyDescent="0.4">
      <c r="A73" s="304"/>
      <c r="B73" s="305"/>
      <c r="C73" s="306" t="s">
        <v>451</v>
      </c>
      <c r="D73" s="318" t="s">
        <v>377</v>
      </c>
      <c r="E73" s="308" t="s">
        <v>418</v>
      </c>
      <c r="F73" s="307"/>
      <c r="G73" s="308"/>
      <c r="H73" s="338" t="s">
        <v>421</v>
      </c>
      <c r="I73" s="312" t="s">
        <v>377</v>
      </c>
      <c r="J73" s="313" t="s">
        <v>391</v>
      </c>
      <c r="K73" s="313"/>
      <c r="L73" s="315" t="s">
        <v>377</v>
      </c>
      <c r="M73" s="332" t="s">
        <v>401</v>
      </c>
      <c r="N73" s="313"/>
      <c r="O73" s="313"/>
      <c r="P73" s="313"/>
      <c r="Q73" s="316"/>
      <c r="R73" s="316"/>
      <c r="S73" s="316"/>
      <c r="T73" s="316"/>
      <c r="U73" s="316"/>
      <c r="V73" s="316"/>
      <c r="W73" s="316"/>
      <c r="X73" s="317"/>
      <c r="Y73" s="324"/>
      <c r="Z73" s="320"/>
      <c r="AA73" s="320"/>
      <c r="AB73" s="321"/>
      <c r="AC73" s="324"/>
      <c r="AD73" s="320"/>
      <c r="AE73" s="320"/>
      <c r="AF73" s="321"/>
    </row>
    <row r="74" spans="1:32" ht="18.75" customHeight="1" x14ac:dyDescent="0.4">
      <c r="A74" s="304"/>
      <c r="B74" s="305"/>
      <c r="C74" s="340"/>
      <c r="D74" s="318" t="s">
        <v>377</v>
      </c>
      <c r="E74" s="308" t="s">
        <v>420</v>
      </c>
      <c r="F74" s="307"/>
      <c r="G74" s="308"/>
      <c r="H74" s="338" t="s">
        <v>423</v>
      </c>
      <c r="I74" s="312" t="s">
        <v>377</v>
      </c>
      <c r="J74" s="313" t="s">
        <v>391</v>
      </c>
      <c r="K74" s="313"/>
      <c r="L74" s="315" t="s">
        <v>377</v>
      </c>
      <c r="M74" s="332" t="s">
        <v>401</v>
      </c>
      <c r="N74" s="313"/>
      <c r="O74" s="313"/>
      <c r="P74" s="313"/>
      <c r="Q74" s="316"/>
      <c r="R74" s="316"/>
      <c r="S74" s="316"/>
      <c r="T74" s="316"/>
      <c r="U74" s="316"/>
      <c r="V74" s="316"/>
      <c r="W74" s="316"/>
      <c r="X74" s="317"/>
      <c r="Y74" s="324"/>
      <c r="Z74" s="320"/>
      <c r="AA74" s="320"/>
      <c r="AB74" s="321"/>
      <c r="AC74" s="324"/>
      <c r="AD74" s="320"/>
      <c r="AE74" s="320"/>
      <c r="AF74" s="321"/>
    </row>
    <row r="75" spans="1:32" ht="18.75" customHeight="1" x14ac:dyDescent="0.4">
      <c r="A75" s="304"/>
      <c r="B75" s="305"/>
      <c r="C75" s="306"/>
      <c r="D75" s="318" t="s">
        <v>377</v>
      </c>
      <c r="E75" s="308" t="s">
        <v>422</v>
      </c>
      <c r="F75" s="307"/>
      <c r="G75" s="310"/>
      <c r="H75" s="346" t="s">
        <v>424</v>
      </c>
      <c r="I75" s="312" t="s">
        <v>377</v>
      </c>
      <c r="J75" s="313" t="s">
        <v>391</v>
      </c>
      <c r="K75" s="313"/>
      <c r="L75" s="315" t="s">
        <v>377</v>
      </c>
      <c r="M75" s="313" t="s">
        <v>402</v>
      </c>
      <c r="N75" s="313"/>
      <c r="O75" s="315" t="s">
        <v>377</v>
      </c>
      <c r="P75" s="313" t="s">
        <v>403</v>
      </c>
      <c r="Q75" s="323"/>
      <c r="R75" s="323"/>
      <c r="S75" s="323"/>
      <c r="T75" s="323"/>
      <c r="U75" s="347"/>
      <c r="V75" s="347"/>
      <c r="W75" s="347"/>
      <c r="X75" s="348"/>
      <c r="Y75" s="324"/>
      <c r="Z75" s="320"/>
      <c r="AA75" s="320"/>
      <c r="AB75" s="321"/>
      <c r="AC75" s="324"/>
      <c r="AD75" s="320"/>
      <c r="AE75" s="320"/>
      <c r="AF75" s="321"/>
    </row>
    <row r="76" spans="1:32" ht="18.75" customHeight="1" x14ac:dyDescent="0.4">
      <c r="A76" s="304"/>
      <c r="B76" s="305"/>
      <c r="C76" s="306"/>
      <c r="D76" s="307"/>
      <c r="E76" s="308"/>
      <c r="F76" s="307"/>
      <c r="G76" s="310"/>
      <c r="H76" s="311" t="s">
        <v>425</v>
      </c>
      <c r="I76" s="312" t="s">
        <v>377</v>
      </c>
      <c r="J76" s="313" t="s">
        <v>391</v>
      </c>
      <c r="K76" s="313"/>
      <c r="L76" s="315" t="s">
        <v>377</v>
      </c>
      <c r="M76" s="313" t="s">
        <v>426</v>
      </c>
      <c r="N76" s="313"/>
      <c r="O76" s="315" t="s">
        <v>377</v>
      </c>
      <c r="P76" s="313" t="s">
        <v>427</v>
      </c>
      <c r="Q76" s="336"/>
      <c r="R76" s="315" t="s">
        <v>377</v>
      </c>
      <c r="S76" s="313" t="s">
        <v>428</v>
      </c>
      <c r="T76" s="336"/>
      <c r="U76" s="336"/>
      <c r="V76" s="336"/>
      <c r="W76" s="336"/>
      <c r="X76" s="337"/>
      <c r="Y76" s="324"/>
      <c r="Z76" s="320"/>
      <c r="AA76" s="320"/>
      <c r="AB76" s="321"/>
      <c r="AC76" s="324"/>
      <c r="AD76" s="320"/>
      <c r="AE76" s="320"/>
      <c r="AF76" s="321"/>
    </row>
    <row r="77" spans="1:32" ht="18.75" customHeight="1" x14ac:dyDescent="0.4">
      <c r="A77" s="304"/>
      <c r="B77" s="305"/>
      <c r="C77" s="325"/>
      <c r="D77" s="326"/>
      <c r="E77" s="308"/>
      <c r="F77" s="307"/>
      <c r="G77" s="327"/>
      <c r="H77" s="728" t="s">
        <v>429</v>
      </c>
      <c r="I77" s="334" t="s">
        <v>377</v>
      </c>
      <c r="J77" s="330" t="s">
        <v>391</v>
      </c>
      <c r="K77" s="330"/>
      <c r="L77" s="349"/>
      <c r="M77" s="350"/>
      <c r="N77" s="350"/>
      <c r="O77" s="349"/>
      <c r="P77" s="350"/>
      <c r="Q77" s="351"/>
      <c r="R77" s="349"/>
      <c r="S77" s="350"/>
      <c r="T77" s="351"/>
      <c r="U77" s="335" t="s">
        <v>377</v>
      </c>
      <c r="V77" s="330" t="s">
        <v>430</v>
      </c>
      <c r="W77" s="347"/>
      <c r="X77" s="348"/>
      <c r="Y77" s="320"/>
      <c r="Z77" s="320"/>
      <c r="AA77" s="320"/>
      <c r="AB77" s="321"/>
      <c r="AC77" s="324"/>
      <c r="AD77" s="320"/>
      <c r="AE77" s="320"/>
      <c r="AF77" s="321"/>
    </row>
    <row r="78" spans="1:32" ht="18.75" customHeight="1" x14ac:dyDescent="0.4">
      <c r="A78" s="304"/>
      <c r="B78" s="305"/>
      <c r="C78" s="325"/>
      <c r="D78" s="326"/>
      <c r="E78" s="308"/>
      <c r="F78" s="307"/>
      <c r="G78" s="327"/>
      <c r="H78" s="728"/>
      <c r="I78" s="318" t="s">
        <v>377</v>
      </c>
      <c r="J78" s="319" t="s">
        <v>431</v>
      </c>
      <c r="K78" s="319"/>
      <c r="L78" s="352"/>
      <c r="M78" s="352" t="s">
        <v>377</v>
      </c>
      <c r="N78" s="319" t="s">
        <v>432</v>
      </c>
      <c r="O78" s="352"/>
      <c r="P78" s="352"/>
      <c r="Q78" s="352" t="s">
        <v>377</v>
      </c>
      <c r="R78" s="319" t="s">
        <v>433</v>
      </c>
      <c r="S78" s="264"/>
      <c r="T78" s="319"/>
      <c r="U78" s="352" t="s">
        <v>377</v>
      </c>
      <c r="V78" s="319" t="s">
        <v>434</v>
      </c>
      <c r="W78" s="266"/>
      <c r="X78" s="353"/>
      <c r="Y78" s="320"/>
      <c r="Z78" s="320"/>
      <c r="AA78" s="320"/>
      <c r="AB78" s="321"/>
      <c r="AC78" s="324"/>
      <c r="AD78" s="320"/>
      <c r="AE78" s="320"/>
      <c r="AF78" s="321"/>
    </row>
    <row r="79" spans="1:32" ht="18.75" customHeight="1" x14ac:dyDescent="0.4">
      <c r="A79" s="304"/>
      <c r="B79" s="305"/>
      <c r="C79" s="325"/>
      <c r="D79" s="326"/>
      <c r="E79" s="308"/>
      <c r="F79" s="307"/>
      <c r="G79" s="327"/>
      <c r="H79" s="728"/>
      <c r="I79" s="318" t="s">
        <v>377</v>
      </c>
      <c r="J79" s="319" t="s">
        <v>435</v>
      </c>
      <c r="K79" s="319"/>
      <c r="L79" s="352"/>
      <c r="M79" s="352" t="s">
        <v>377</v>
      </c>
      <c r="N79" s="319" t="s">
        <v>436</v>
      </c>
      <c r="O79" s="352"/>
      <c r="P79" s="352"/>
      <c r="Q79" s="352" t="s">
        <v>377</v>
      </c>
      <c r="R79" s="319" t="s">
        <v>437</v>
      </c>
      <c r="S79" s="264"/>
      <c r="T79" s="319"/>
      <c r="U79" s="352" t="s">
        <v>377</v>
      </c>
      <c r="V79" s="319" t="s">
        <v>438</v>
      </c>
      <c r="W79" s="266"/>
      <c r="X79" s="353"/>
      <c r="Y79" s="320"/>
      <c r="Z79" s="320"/>
      <c r="AA79" s="320"/>
      <c r="AB79" s="321"/>
      <c r="AC79" s="324"/>
      <c r="AD79" s="320"/>
      <c r="AE79" s="320"/>
      <c r="AF79" s="321"/>
    </row>
    <row r="80" spans="1:32" ht="18.75" customHeight="1" x14ac:dyDescent="0.4">
      <c r="A80" s="304"/>
      <c r="B80" s="305"/>
      <c r="C80" s="325"/>
      <c r="D80" s="326"/>
      <c r="E80" s="308"/>
      <c r="F80" s="307"/>
      <c r="G80" s="327"/>
      <c r="H80" s="728"/>
      <c r="I80" s="318" t="s">
        <v>377</v>
      </c>
      <c r="J80" s="319" t="s">
        <v>439</v>
      </c>
      <c r="K80" s="319"/>
      <c r="L80" s="352"/>
      <c r="M80" s="352" t="s">
        <v>377</v>
      </c>
      <c r="N80" s="319" t="s">
        <v>440</v>
      </c>
      <c r="O80" s="352"/>
      <c r="P80" s="352"/>
      <c r="Q80" s="352" t="s">
        <v>377</v>
      </c>
      <c r="R80" s="319" t="s">
        <v>441</v>
      </c>
      <c r="S80" s="264"/>
      <c r="T80" s="319"/>
      <c r="U80" s="352" t="s">
        <v>377</v>
      </c>
      <c r="V80" s="319" t="s">
        <v>442</v>
      </c>
      <c r="W80" s="266"/>
      <c r="X80" s="353"/>
      <c r="Y80" s="320"/>
      <c r="Z80" s="320"/>
      <c r="AA80" s="320"/>
      <c r="AB80" s="321"/>
      <c r="AC80" s="324"/>
      <c r="AD80" s="320"/>
      <c r="AE80" s="320"/>
      <c r="AF80" s="321"/>
    </row>
    <row r="81" spans="1:32" ht="18.75" customHeight="1" x14ac:dyDescent="0.4">
      <c r="A81" s="304"/>
      <c r="B81" s="305"/>
      <c r="C81" s="325"/>
      <c r="D81" s="326"/>
      <c r="E81" s="308"/>
      <c r="F81" s="307"/>
      <c r="G81" s="327"/>
      <c r="H81" s="728"/>
      <c r="I81" s="318" t="s">
        <v>377</v>
      </c>
      <c r="J81" s="319" t="s">
        <v>443</v>
      </c>
      <c r="K81" s="319"/>
      <c r="L81" s="352"/>
      <c r="M81" s="352" t="s">
        <v>377</v>
      </c>
      <c r="N81" s="319" t="s">
        <v>444</v>
      </c>
      <c r="O81" s="352"/>
      <c r="P81" s="352"/>
      <c r="Q81" s="352" t="s">
        <v>377</v>
      </c>
      <c r="R81" s="319" t="s">
        <v>445</v>
      </c>
      <c r="S81" s="264"/>
      <c r="T81" s="319"/>
      <c r="U81" s="352" t="s">
        <v>377</v>
      </c>
      <c r="V81" s="319" t="s">
        <v>446</v>
      </c>
      <c r="W81" s="266"/>
      <c r="X81" s="353"/>
      <c r="Y81" s="320"/>
      <c r="Z81" s="320"/>
      <c r="AA81" s="320"/>
      <c r="AB81" s="321"/>
      <c r="AC81" s="324"/>
      <c r="AD81" s="320"/>
      <c r="AE81" s="320"/>
      <c r="AF81" s="321"/>
    </row>
    <row r="82" spans="1:32" ht="18.75" customHeight="1" x14ac:dyDescent="0.4">
      <c r="A82" s="354"/>
      <c r="B82" s="355"/>
      <c r="C82" s="356"/>
      <c r="D82" s="281"/>
      <c r="E82" s="287"/>
      <c r="F82" s="357"/>
      <c r="G82" s="358"/>
      <c r="H82" s="729"/>
      <c r="I82" s="283" t="s">
        <v>377</v>
      </c>
      <c r="J82" s="284" t="s">
        <v>447</v>
      </c>
      <c r="K82" s="284"/>
      <c r="L82" s="286"/>
      <c r="M82" s="286"/>
      <c r="N82" s="284"/>
      <c r="O82" s="286"/>
      <c r="P82" s="286"/>
      <c r="Q82" s="286"/>
      <c r="R82" s="284"/>
      <c r="S82" s="359"/>
      <c r="T82" s="284"/>
      <c r="U82" s="286"/>
      <c r="V82" s="284"/>
      <c r="W82" s="360"/>
      <c r="X82" s="282"/>
      <c r="Y82" s="361"/>
      <c r="Z82" s="361"/>
      <c r="AA82" s="361"/>
      <c r="AB82" s="362"/>
      <c r="AC82" s="363"/>
      <c r="AD82" s="361"/>
      <c r="AE82" s="361"/>
      <c r="AF82" s="362"/>
    </row>
    <row r="83" spans="1:32" ht="18.75" customHeight="1" x14ac:dyDescent="0.4">
      <c r="A83" s="288"/>
      <c r="B83" s="289"/>
      <c r="C83" s="290"/>
      <c r="D83" s="291"/>
      <c r="E83" s="278"/>
      <c r="F83" s="292"/>
      <c r="G83" s="364"/>
      <c r="H83" s="294" t="s">
        <v>386</v>
      </c>
      <c r="I83" s="295" t="s">
        <v>377</v>
      </c>
      <c r="J83" s="296" t="s">
        <v>387</v>
      </c>
      <c r="K83" s="297"/>
      <c r="L83" s="298"/>
      <c r="M83" s="299" t="s">
        <v>377</v>
      </c>
      <c r="N83" s="296" t="s">
        <v>388</v>
      </c>
      <c r="O83" s="300"/>
      <c r="P83" s="300"/>
      <c r="Q83" s="300"/>
      <c r="R83" s="300"/>
      <c r="S83" s="300"/>
      <c r="T83" s="300"/>
      <c r="U83" s="300"/>
      <c r="V83" s="300"/>
      <c r="W83" s="300"/>
      <c r="X83" s="301"/>
      <c r="Y83" s="302" t="s">
        <v>377</v>
      </c>
      <c r="Z83" s="276" t="s">
        <v>389</v>
      </c>
      <c r="AA83" s="276"/>
      <c r="AB83" s="303"/>
      <c r="AC83" s="302" t="s">
        <v>377</v>
      </c>
      <c r="AD83" s="276" t="s">
        <v>389</v>
      </c>
      <c r="AE83" s="276"/>
      <c r="AF83" s="303"/>
    </row>
    <row r="84" spans="1:32" ht="18.75" customHeight="1" x14ac:dyDescent="0.4">
      <c r="A84" s="304"/>
      <c r="B84" s="305"/>
      <c r="C84" s="306"/>
      <c r="D84" s="307"/>
      <c r="E84" s="308"/>
      <c r="F84" s="309"/>
      <c r="G84" s="365"/>
      <c r="H84" s="311" t="s">
        <v>390</v>
      </c>
      <c r="I84" s="312" t="s">
        <v>377</v>
      </c>
      <c r="J84" s="313" t="s">
        <v>391</v>
      </c>
      <c r="K84" s="313"/>
      <c r="L84" s="314"/>
      <c r="M84" s="315" t="s">
        <v>377</v>
      </c>
      <c r="N84" s="313" t="s">
        <v>392</v>
      </c>
      <c r="O84" s="313"/>
      <c r="P84" s="314"/>
      <c r="Q84" s="316"/>
      <c r="R84" s="316"/>
      <c r="S84" s="316"/>
      <c r="T84" s="316"/>
      <c r="U84" s="316"/>
      <c r="V84" s="316"/>
      <c r="W84" s="316"/>
      <c r="X84" s="317"/>
      <c r="Y84" s="318" t="s">
        <v>377</v>
      </c>
      <c r="Z84" s="319" t="s">
        <v>393</v>
      </c>
      <c r="AA84" s="320"/>
      <c r="AB84" s="321"/>
      <c r="AC84" s="318" t="s">
        <v>377</v>
      </c>
      <c r="AD84" s="319" t="s">
        <v>393</v>
      </c>
      <c r="AE84" s="320"/>
      <c r="AF84" s="321"/>
    </row>
    <row r="85" spans="1:32" ht="18.75" customHeight="1" x14ac:dyDescent="0.4">
      <c r="A85" s="304"/>
      <c r="B85" s="305"/>
      <c r="C85" s="306"/>
      <c r="D85" s="307"/>
      <c r="E85" s="308"/>
      <c r="F85" s="309"/>
      <c r="G85" s="365"/>
      <c r="H85" s="649" t="s">
        <v>1111</v>
      </c>
      <c r="I85" s="312" t="s">
        <v>377</v>
      </c>
      <c r="J85" s="313" t="s">
        <v>1112</v>
      </c>
      <c r="K85" s="313"/>
      <c r="L85" s="314"/>
      <c r="M85" s="315" t="s">
        <v>377</v>
      </c>
      <c r="N85" s="313" t="s">
        <v>1113</v>
      </c>
      <c r="O85" s="313"/>
      <c r="P85" s="314"/>
      <c r="Q85" s="316"/>
      <c r="R85" s="316"/>
      <c r="S85" s="316"/>
      <c r="T85" s="316"/>
      <c r="U85" s="316"/>
      <c r="V85" s="316"/>
      <c r="W85" s="316"/>
      <c r="X85" s="317"/>
      <c r="Y85" s="352"/>
      <c r="Z85" s="319"/>
      <c r="AA85" s="320"/>
      <c r="AB85" s="321"/>
      <c r="AC85" s="318"/>
      <c r="AD85" s="319"/>
      <c r="AE85" s="320"/>
      <c r="AF85" s="321"/>
    </row>
    <row r="86" spans="1:32" ht="19.5" customHeight="1" x14ac:dyDescent="0.4">
      <c r="A86" s="304"/>
      <c r="B86" s="305"/>
      <c r="C86" s="325"/>
      <c r="D86" s="326"/>
      <c r="E86" s="308"/>
      <c r="F86" s="307"/>
      <c r="G86" s="327"/>
      <c r="H86" s="328" t="s">
        <v>397</v>
      </c>
      <c r="I86" s="312" t="s">
        <v>377</v>
      </c>
      <c r="J86" s="313" t="s">
        <v>395</v>
      </c>
      <c r="K86" s="316"/>
      <c r="L86" s="314"/>
      <c r="M86" s="315" t="s">
        <v>377</v>
      </c>
      <c r="N86" s="313" t="s">
        <v>398</v>
      </c>
      <c r="O86" s="315"/>
      <c r="P86" s="313"/>
      <c r="Q86" s="323"/>
      <c r="R86" s="323"/>
      <c r="S86" s="323"/>
      <c r="T86" s="323"/>
      <c r="U86" s="323"/>
      <c r="V86" s="323"/>
      <c r="W86" s="323"/>
      <c r="X86" s="329"/>
      <c r="Y86" s="320"/>
      <c r="Z86" s="320"/>
      <c r="AA86" s="320"/>
      <c r="AB86" s="321"/>
      <c r="AC86" s="324"/>
      <c r="AD86" s="320"/>
      <c r="AE86" s="320"/>
      <c r="AF86" s="321"/>
    </row>
    <row r="87" spans="1:32" ht="19.5" customHeight="1" x14ac:dyDescent="0.4">
      <c r="A87" s="304"/>
      <c r="B87" s="305"/>
      <c r="C87" s="325"/>
      <c r="D87" s="326"/>
      <c r="E87" s="308"/>
      <c r="F87" s="307"/>
      <c r="G87" s="327"/>
      <c r="H87" s="328" t="s">
        <v>399</v>
      </c>
      <c r="I87" s="312" t="s">
        <v>377</v>
      </c>
      <c r="J87" s="313" t="s">
        <v>395</v>
      </c>
      <c r="K87" s="316"/>
      <c r="L87" s="314"/>
      <c r="M87" s="315" t="s">
        <v>377</v>
      </c>
      <c r="N87" s="313" t="s">
        <v>398</v>
      </c>
      <c r="O87" s="315"/>
      <c r="P87" s="313"/>
      <c r="Q87" s="323"/>
      <c r="R87" s="323"/>
      <c r="S87" s="323"/>
      <c r="T87" s="323"/>
      <c r="U87" s="323"/>
      <c r="V87" s="323"/>
      <c r="W87" s="323"/>
      <c r="X87" s="329"/>
      <c r="Y87" s="320"/>
      <c r="Z87" s="320"/>
      <c r="AA87" s="320"/>
      <c r="AB87" s="321"/>
      <c r="AC87" s="324"/>
      <c r="AD87" s="320"/>
      <c r="AE87" s="320"/>
      <c r="AF87" s="321"/>
    </row>
    <row r="88" spans="1:32" ht="18.75" customHeight="1" x14ac:dyDescent="0.4">
      <c r="A88" s="304"/>
      <c r="B88" s="305"/>
      <c r="C88" s="306"/>
      <c r="D88" s="307"/>
      <c r="E88" s="308"/>
      <c r="F88" s="309"/>
      <c r="G88" s="365"/>
      <c r="H88" s="730" t="s">
        <v>400</v>
      </c>
      <c r="I88" s="731" t="s">
        <v>377</v>
      </c>
      <c r="J88" s="732" t="s">
        <v>391</v>
      </c>
      <c r="K88" s="732"/>
      <c r="L88" s="731" t="s">
        <v>377</v>
      </c>
      <c r="M88" s="732" t="s">
        <v>401</v>
      </c>
      <c r="N88" s="732"/>
      <c r="O88" s="330"/>
      <c r="P88" s="330"/>
      <c r="Q88" s="330"/>
      <c r="R88" s="330"/>
      <c r="S88" s="330"/>
      <c r="T88" s="330"/>
      <c r="U88" s="330"/>
      <c r="V88" s="330"/>
      <c r="W88" s="330"/>
      <c r="X88" s="331"/>
      <c r="Y88" s="324"/>
      <c r="Z88" s="320"/>
      <c r="AA88" s="320"/>
      <c r="AB88" s="321"/>
      <c r="AC88" s="324"/>
      <c r="AD88" s="320"/>
      <c r="AE88" s="320"/>
      <c r="AF88" s="321"/>
    </row>
    <row r="89" spans="1:32" ht="18.75" customHeight="1" x14ac:dyDescent="0.4">
      <c r="A89" s="304"/>
      <c r="B89" s="305"/>
      <c r="C89" s="340"/>
      <c r="D89" s="366"/>
      <c r="E89" s="308"/>
      <c r="F89" s="309"/>
      <c r="G89" s="365"/>
      <c r="H89" s="730"/>
      <c r="I89" s="731"/>
      <c r="J89" s="732"/>
      <c r="K89" s="732"/>
      <c r="L89" s="731"/>
      <c r="M89" s="732"/>
      <c r="N89" s="732"/>
      <c r="O89" s="332"/>
      <c r="P89" s="332"/>
      <c r="Q89" s="332"/>
      <c r="R89" s="332"/>
      <c r="S89" s="332"/>
      <c r="T89" s="332"/>
      <c r="U89" s="332"/>
      <c r="V89" s="332"/>
      <c r="W89" s="332"/>
      <c r="X89" s="333"/>
      <c r="Y89" s="324"/>
      <c r="Z89" s="320"/>
      <c r="AA89" s="320"/>
      <c r="AB89" s="321"/>
      <c r="AC89" s="324"/>
      <c r="AD89" s="320"/>
      <c r="AE89" s="320"/>
      <c r="AF89" s="321"/>
    </row>
    <row r="90" spans="1:32" ht="18.75" customHeight="1" x14ac:dyDescent="0.4">
      <c r="A90" s="304"/>
      <c r="B90" s="305"/>
      <c r="C90" s="340"/>
      <c r="D90" s="366"/>
      <c r="E90" s="308"/>
      <c r="F90" s="309"/>
      <c r="G90" s="365"/>
      <c r="H90" s="311" t="s">
        <v>300</v>
      </c>
      <c r="I90" s="334" t="s">
        <v>377</v>
      </c>
      <c r="J90" s="313" t="s">
        <v>391</v>
      </c>
      <c r="K90" s="313"/>
      <c r="L90" s="315" t="s">
        <v>377</v>
      </c>
      <c r="M90" s="313" t="s">
        <v>402</v>
      </c>
      <c r="N90" s="313"/>
      <c r="O90" s="335" t="s">
        <v>377</v>
      </c>
      <c r="P90" s="313" t="s">
        <v>403</v>
      </c>
      <c r="Q90" s="336"/>
      <c r="R90" s="336"/>
      <c r="S90" s="336"/>
      <c r="T90" s="336"/>
      <c r="U90" s="336"/>
      <c r="V90" s="336"/>
      <c r="W90" s="336"/>
      <c r="X90" s="337"/>
      <c r="Y90" s="324"/>
      <c r="Z90" s="320"/>
      <c r="AA90" s="320"/>
      <c r="AB90" s="321"/>
      <c r="AC90" s="324"/>
      <c r="AD90" s="320"/>
      <c r="AE90" s="320"/>
      <c r="AF90" s="321"/>
    </row>
    <row r="91" spans="1:32" ht="18.75" customHeight="1" x14ac:dyDescent="0.4">
      <c r="A91" s="304"/>
      <c r="B91" s="305"/>
      <c r="C91" s="340"/>
      <c r="D91" s="366"/>
      <c r="E91" s="308"/>
      <c r="F91" s="309"/>
      <c r="G91" s="365"/>
      <c r="H91" s="311" t="s">
        <v>404</v>
      </c>
      <c r="I91" s="312" t="s">
        <v>377</v>
      </c>
      <c r="J91" s="313" t="s">
        <v>391</v>
      </c>
      <c r="K91" s="316"/>
      <c r="L91" s="315" t="s">
        <v>377</v>
      </c>
      <c r="M91" s="313" t="s">
        <v>401</v>
      </c>
      <c r="N91" s="336"/>
      <c r="O91" s="336"/>
      <c r="P91" s="336"/>
      <c r="Q91" s="336"/>
      <c r="R91" s="336"/>
      <c r="S91" s="336"/>
      <c r="T91" s="336"/>
      <c r="U91" s="336"/>
      <c r="V91" s="336"/>
      <c r="W91" s="336"/>
      <c r="X91" s="337"/>
      <c r="Y91" s="324"/>
      <c r="Z91" s="320"/>
      <c r="AA91" s="320"/>
      <c r="AB91" s="321"/>
      <c r="AC91" s="324"/>
      <c r="AD91" s="320"/>
      <c r="AE91" s="320"/>
      <c r="AF91" s="321"/>
    </row>
    <row r="92" spans="1:32" ht="18.75" customHeight="1" x14ac:dyDescent="0.4">
      <c r="A92" s="304"/>
      <c r="B92" s="305"/>
      <c r="C92" s="340"/>
      <c r="D92" s="366"/>
      <c r="E92" s="308"/>
      <c r="F92" s="307"/>
      <c r="G92" s="308"/>
      <c r="H92" s="338" t="s">
        <v>421</v>
      </c>
      <c r="I92" s="312" t="s">
        <v>377</v>
      </c>
      <c r="J92" s="313" t="s">
        <v>391</v>
      </c>
      <c r="K92" s="313"/>
      <c r="L92" s="315" t="s">
        <v>377</v>
      </c>
      <c r="M92" s="332" t="s">
        <v>401</v>
      </c>
      <c r="N92" s="313"/>
      <c r="O92" s="313"/>
      <c r="P92" s="313"/>
      <c r="Q92" s="316"/>
      <c r="R92" s="316"/>
      <c r="S92" s="316"/>
      <c r="T92" s="316"/>
      <c r="U92" s="316"/>
      <c r="V92" s="316"/>
      <c r="W92" s="316"/>
      <c r="X92" s="317"/>
      <c r="Y92" s="324"/>
      <c r="Z92" s="320"/>
      <c r="AA92" s="320"/>
      <c r="AB92" s="321"/>
      <c r="AC92" s="324"/>
      <c r="AD92" s="320"/>
      <c r="AE92" s="320"/>
      <c r="AF92" s="321"/>
    </row>
    <row r="93" spans="1:32" ht="18.75" customHeight="1" x14ac:dyDescent="0.4">
      <c r="A93" s="304"/>
      <c r="B93" s="305"/>
      <c r="C93" s="306" t="s">
        <v>450</v>
      </c>
      <c r="D93" s="318" t="s">
        <v>377</v>
      </c>
      <c r="E93" s="308" t="s">
        <v>415</v>
      </c>
      <c r="F93" s="307"/>
      <c r="G93" s="308"/>
      <c r="H93" s="338" t="s">
        <v>423</v>
      </c>
      <c r="I93" s="312" t="s">
        <v>377</v>
      </c>
      <c r="J93" s="313" t="s">
        <v>391</v>
      </c>
      <c r="K93" s="313"/>
      <c r="L93" s="315" t="s">
        <v>377</v>
      </c>
      <c r="M93" s="332" t="s">
        <v>401</v>
      </c>
      <c r="N93" s="313"/>
      <c r="O93" s="313"/>
      <c r="P93" s="313"/>
      <c r="Q93" s="316"/>
      <c r="R93" s="316"/>
      <c r="S93" s="316"/>
      <c r="T93" s="316"/>
      <c r="U93" s="316"/>
      <c r="V93" s="316"/>
      <c r="W93" s="316"/>
      <c r="X93" s="317"/>
      <c r="Y93" s="324"/>
      <c r="Z93" s="320"/>
      <c r="AA93" s="320"/>
      <c r="AB93" s="321"/>
      <c r="AC93" s="324"/>
      <c r="AD93" s="320"/>
      <c r="AE93" s="320"/>
      <c r="AF93" s="321"/>
    </row>
    <row r="94" spans="1:32" ht="18.75" customHeight="1" x14ac:dyDescent="0.4">
      <c r="A94" s="318" t="s">
        <v>377</v>
      </c>
      <c r="B94" s="305">
        <v>39</v>
      </c>
      <c r="C94" s="306" t="s">
        <v>451</v>
      </c>
      <c r="D94" s="318" t="s">
        <v>377</v>
      </c>
      <c r="E94" s="308" t="s">
        <v>418</v>
      </c>
      <c r="F94" s="309"/>
      <c r="G94" s="365"/>
      <c r="H94" s="346" t="s">
        <v>424</v>
      </c>
      <c r="I94" s="312" t="s">
        <v>377</v>
      </c>
      <c r="J94" s="313" t="s">
        <v>391</v>
      </c>
      <c r="K94" s="313"/>
      <c r="L94" s="315" t="s">
        <v>377</v>
      </c>
      <c r="M94" s="313" t="s">
        <v>402</v>
      </c>
      <c r="N94" s="313"/>
      <c r="O94" s="315" t="s">
        <v>377</v>
      </c>
      <c r="P94" s="313" t="s">
        <v>403</v>
      </c>
      <c r="Q94" s="323"/>
      <c r="R94" s="323"/>
      <c r="S94" s="323"/>
      <c r="T94" s="323"/>
      <c r="U94" s="347"/>
      <c r="V94" s="347"/>
      <c r="W94" s="347"/>
      <c r="X94" s="348"/>
      <c r="Y94" s="324"/>
      <c r="Z94" s="320"/>
      <c r="AA94" s="320"/>
      <c r="AB94" s="321"/>
      <c r="AC94" s="324"/>
      <c r="AD94" s="320"/>
      <c r="AE94" s="320"/>
      <c r="AF94" s="321"/>
    </row>
    <row r="95" spans="1:32" ht="18.75" customHeight="1" x14ac:dyDescent="0.4">
      <c r="A95" s="304"/>
      <c r="B95" s="305"/>
      <c r="C95" s="306" t="s">
        <v>448</v>
      </c>
      <c r="D95" s="318" t="s">
        <v>377</v>
      </c>
      <c r="E95" s="308" t="s">
        <v>420</v>
      </c>
      <c r="F95" s="309"/>
      <c r="G95" s="365"/>
      <c r="H95" s="311" t="s">
        <v>425</v>
      </c>
      <c r="I95" s="312" t="s">
        <v>377</v>
      </c>
      <c r="J95" s="313" t="s">
        <v>391</v>
      </c>
      <c r="K95" s="313"/>
      <c r="L95" s="315" t="s">
        <v>377</v>
      </c>
      <c r="M95" s="313" t="s">
        <v>426</v>
      </c>
      <c r="N95" s="313"/>
      <c r="O95" s="315" t="s">
        <v>377</v>
      </c>
      <c r="P95" s="313" t="s">
        <v>427</v>
      </c>
      <c r="Q95" s="336"/>
      <c r="R95" s="315" t="s">
        <v>377</v>
      </c>
      <c r="S95" s="313" t="s">
        <v>428</v>
      </c>
      <c r="T95" s="336"/>
      <c r="U95" s="336"/>
      <c r="V95" s="336"/>
      <c r="W95" s="336"/>
      <c r="X95" s="337"/>
      <c r="Y95" s="324"/>
      <c r="Z95" s="320"/>
      <c r="AA95" s="320"/>
      <c r="AB95" s="321"/>
      <c r="AC95" s="324"/>
      <c r="AD95" s="320"/>
      <c r="AE95" s="320"/>
      <c r="AF95" s="321"/>
    </row>
    <row r="96" spans="1:32" ht="18.75" customHeight="1" x14ac:dyDescent="0.4">
      <c r="A96" s="304"/>
      <c r="B96" s="305"/>
      <c r="C96" s="325"/>
      <c r="D96" s="318" t="s">
        <v>377</v>
      </c>
      <c r="E96" s="308" t="s">
        <v>422</v>
      </c>
      <c r="F96" s="307"/>
      <c r="G96" s="327"/>
      <c r="H96" s="728" t="s">
        <v>429</v>
      </c>
      <c r="I96" s="334" t="s">
        <v>377</v>
      </c>
      <c r="J96" s="330" t="s">
        <v>391</v>
      </c>
      <c r="K96" s="330"/>
      <c r="L96" s="349"/>
      <c r="M96" s="350"/>
      <c r="N96" s="350"/>
      <c r="O96" s="349"/>
      <c r="P96" s="350"/>
      <c r="Q96" s="351"/>
      <c r="R96" s="349"/>
      <c r="S96" s="350"/>
      <c r="T96" s="351"/>
      <c r="U96" s="335" t="s">
        <v>377</v>
      </c>
      <c r="V96" s="330" t="s">
        <v>430</v>
      </c>
      <c r="W96" s="347"/>
      <c r="X96" s="348"/>
      <c r="Y96" s="320"/>
      <c r="Z96" s="320"/>
      <c r="AA96" s="320"/>
      <c r="AB96" s="321"/>
      <c r="AC96" s="324"/>
      <c r="AD96" s="320"/>
      <c r="AE96" s="320"/>
      <c r="AF96" s="321"/>
    </row>
    <row r="97" spans="1:32" ht="18.75" customHeight="1" x14ac:dyDescent="0.4">
      <c r="A97" s="304"/>
      <c r="B97" s="305"/>
      <c r="C97" s="325"/>
      <c r="D97" s="326"/>
      <c r="E97" s="308"/>
      <c r="F97" s="307"/>
      <c r="G97" s="327"/>
      <c r="H97" s="728"/>
      <c r="I97" s="318" t="s">
        <v>377</v>
      </c>
      <c r="J97" s="319" t="s">
        <v>431</v>
      </c>
      <c r="K97" s="319"/>
      <c r="L97" s="352"/>
      <c r="M97" s="352" t="s">
        <v>377</v>
      </c>
      <c r="N97" s="319" t="s">
        <v>432</v>
      </c>
      <c r="O97" s="352"/>
      <c r="P97" s="352"/>
      <c r="Q97" s="352" t="s">
        <v>377</v>
      </c>
      <c r="R97" s="319" t="s">
        <v>433</v>
      </c>
      <c r="S97" s="264"/>
      <c r="T97" s="319"/>
      <c r="U97" s="352" t="s">
        <v>377</v>
      </c>
      <c r="V97" s="319" t="s">
        <v>434</v>
      </c>
      <c r="W97" s="266"/>
      <c r="X97" s="353"/>
      <c r="Y97" s="320"/>
      <c r="Z97" s="320"/>
      <c r="AA97" s="320"/>
      <c r="AB97" s="321"/>
      <c r="AC97" s="324"/>
      <c r="AD97" s="320"/>
      <c r="AE97" s="320"/>
      <c r="AF97" s="321"/>
    </row>
    <row r="98" spans="1:32" ht="18.75" customHeight="1" x14ac:dyDescent="0.4">
      <c r="A98" s="304"/>
      <c r="B98" s="305"/>
      <c r="C98" s="325"/>
      <c r="D98" s="326"/>
      <c r="E98" s="308"/>
      <c r="F98" s="307"/>
      <c r="G98" s="327"/>
      <c r="H98" s="728"/>
      <c r="I98" s="318" t="s">
        <v>377</v>
      </c>
      <c r="J98" s="319" t="s">
        <v>435</v>
      </c>
      <c r="K98" s="319"/>
      <c r="L98" s="352"/>
      <c r="M98" s="352" t="s">
        <v>377</v>
      </c>
      <c r="N98" s="319" t="s">
        <v>436</v>
      </c>
      <c r="O98" s="352"/>
      <c r="P98" s="352"/>
      <c r="Q98" s="352" t="s">
        <v>377</v>
      </c>
      <c r="R98" s="319" t="s">
        <v>437</v>
      </c>
      <c r="S98" s="264"/>
      <c r="T98" s="319"/>
      <c r="U98" s="352" t="s">
        <v>377</v>
      </c>
      <c r="V98" s="319" t="s">
        <v>438</v>
      </c>
      <c r="W98" s="266"/>
      <c r="X98" s="353"/>
      <c r="Y98" s="320"/>
      <c r="Z98" s="320"/>
      <c r="AA98" s="320"/>
      <c r="AB98" s="321"/>
      <c r="AC98" s="324"/>
      <c r="AD98" s="320"/>
      <c r="AE98" s="320"/>
      <c r="AF98" s="321"/>
    </row>
    <row r="99" spans="1:32" ht="18.75" customHeight="1" x14ac:dyDescent="0.4">
      <c r="A99" s="304"/>
      <c r="B99" s="305"/>
      <c r="C99" s="325"/>
      <c r="D99" s="326"/>
      <c r="E99" s="308"/>
      <c r="F99" s="307"/>
      <c r="G99" s="327"/>
      <c r="H99" s="728"/>
      <c r="I99" s="318" t="s">
        <v>377</v>
      </c>
      <c r="J99" s="319" t="s">
        <v>439</v>
      </c>
      <c r="K99" s="319"/>
      <c r="L99" s="352"/>
      <c r="M99" s="352" t="s">
        <v>377</v>
      </c>
      <c r="N99" s="319" t="s">
        <v>440</v>
      </c>
      <c r="O99" s="352"/>
      <c r="P99" s="352"/>
      <c r="Q99" s="352" t="s">
        <v>377</v>
      </c>
      <c r="R99" s="319" t="s">
        <v>441</v>
      </c>
      <c r="S99" s="264"/>
      <c r="T99" s="319"/>
      <c r="U99" s="352" t="s">
        <v>377</v>
      </c>
      <c r="V99" s="319" t="s">
        <v>442</v>
      </c>
      <c r="W99" s="266"/>
      <c r="X99" s="353"/>
      <c r="Y99" s="320"/>
      <c r="Z99" s="320"/>
      <c r="AA99" s="320"/>
      <c r="AB99" s="321"/>
      <c r="AC99" s="324"/>
      <c r="AD99" s="320"/>
      <c r="AE99" s="320"/>
      <c r="AF99" s="321"/>
    </row>
    <row r="100" spans="1:32" ht="18.75" customHeight="1" x14ac:dyDescent="0.4">
      <c r="A100" s="304"/>
      <c r="B100" s="305"/>
      <c r="C100" s="325"/>
      <c r="D100" s="326"/>
      <c r="E100" s="308"/>
      <c r="F100" s="307"/>
      <c r="G100" s="327"/>
      <c r="H100" s="728"/>
      <c r="I100" s="318" t="s">
        <v>377</v>
      </c>
      <c r="J100" s="319" t="s">
        <v>443</v>
      </c>
      <c r="K100" s="319"/>
      <c r="L100" s="352"/>
      <c r="M100" s="352" t="s">
        <v>377</v>
      </c>
      <c r="N100" s="319" t="s">
        <v>444</v>
      </c>
      <c r="O100" s="352"/>
      <c r="P100" s="352"/>
      <c r="Q100" s="352" t="s">
        <v>377</v>
      </c>
      <c r="R100" s="319" t="s">
        <v>445</v>
      </c>
      <c r="S100" s="264"/>
      <c r="T100" s="319"/>
      <c r="U100" s="352" t="s">
        <v>377</v>
      </c>
      <c r="V100" s="319" t="s">
        <v>446</v>
      </c>
      <c r="W100" s="266"/>
      <c r="X100" s="353"/>
      <c r="Y100" s="320"/>
      <c r="Z100" s="320"/>
      <c r="AA100" s="320"/>
      <c r="AB100" s="321"/>
      <c r="AC100" s="324"/>
      <c r="AD100" s="320"/>
      <c r="AE100" s="320"/>
      <c r="AF100" s="321"/>
    </row>
    <row r="101" spans="1:32" ht="18.75" customHeight="1" x14ac:dyDescent="0.4">
      <c r="A101" s="354"/>
      <c r="B101" s="355"/>
      <c r="C101" s="356"/>
      <c r="D101" s="281"/>
      <c r="E101" s="287"/>
      <c r="F101" s="357"/>
      <c r="G101" s="358"/>
      <c r="H101" s="729"/>
      <c r="I101" s="283" t="s">
        <v>377</v>
      </c>
      <c r="J101" s="284" t="s">
        <v>447</v>
      </c>
      <c r="K101" s="284"/>
      <c r="L101" s="286"/>
      <c r="M101" s="286"/>
      <c r="N101" s="284"/>
      <c r="O101" s="286"/>
      <c r="P101" s="286"/>
      <c r="Q101" s="286"/>
      <c r="R101" s="284"/>
      <c r="S101" s="359"/>
      <c r="T101" s="284"/>
      <c r="U101" s="286"/>
      <c r="V101" s="284"/>
      <c r="W101" s="360"/>
      <c r="X101" s="282"/>
      <c r="Y101" s="361"/>
      <c r="Z101" s="361"/>
      <c r="AA101" s="361"/>
      <c r="AB101" s="362"/>
      <c r="AC101" s="363"/>
      <c r="AD101" s="361"/>
      <c r="AE101" s="361"/>
      <c r="AF101" s="362"/>
    </row>
  </sheetData>
  <mergeCells count="36">
    <mergeCell ref="A6:AF6"/>
    <mergeCell ref="S8:V8"/>
    <mergeCell ref="A10:C10"/>
    <mergeCell ref="D10:E10"/>
    <mergeCell ref="F10:G10"/>
    <mergeCell ref="H10:X10"/>
    <mergeCell ref="Y10:AB10"/>
    <mergeCell ref="AC10:AF10"/>
    <mergeCell ref="M44:N45"/>
    <mergeCell ref="A11:C12"/>
    <mergeCell ref="H11:H12"/>
    <mergeCell ref="Y11:AB12"/>
    <mergeCell ref="AC11:AF12"/>
    <mergeCell ref="H18:H19"/>
    <mergeCell ref="I18:I19"/>
    <mergeCell ref="J18:K19"/>
    <mergeCell ref="L18:L19"/>
    <mergeCell ref="M18:N19"/>
    <mergeCell ref="H33:H38"/>
    <mergeCell ref="H44:H45"/>
    <mergeCell ref="I44:I45"/>
    <mergeCell ref="J44:K45"/>
    <mergeCell ref="L44:L45"/>
    <mergeCell ref="L88:L89"/>
    <mergeCell ref="M88:N89"/>
    <mergeCell ref="H54:H59"/>
    <mergeCell ref="H65:H66"/>
    <mergeCell ref="I65:I66"/>
    <mergeCell ref="J65:K66"/>
    <mergeCell ref="L65:L66"/>
    <mergeCell ref="M65:N66"/>
    <mergeCell ref="H96:H101"/>
    <mergeCell ref="H77:H82"/>
    <mergeCell ref="H88:H89"/>
    <mergeCell ref="I88:I89"/>
    <mergeCell ref="J88:K89"/>
  </mergeCells>
  <phoneticPr fontId="2"/>
  <dataValidations count="1">
    <dataValidation type="list" allowBlank="1" showInputMessage="1" showErrorMessage="1" sqref="Q11:Q12 U11:U12 L18:L21 T24:T25 O20 M22 P24:P25 Y39:Y41 O46 L65:L68 O67 M69 Y83:Y85 O90 Y13:Y14 AC39:AC41 Y60:Y61 AC83:AC85 AC13:AC14 AC60:AC61 A27 T48:T49 D27:D30 A72 D71:D75 D25 O48:P48 R48:R49 O70:O71 S49 U25:W25 O24:O27 R24:R25 Q25 S25 A48:A49 U49:W49 P34:Q38 U33:U38 P55:Q59 U54:U59 P78:Q82 U77:U82 L88:L101 M97:M101 P97:Q101 U96:U101 R76:R77 L70:L82 R95:R96 A94 R32:R33 L23:L38 R53:R54 O49:Q49 L44:L59 O16:O17 O31:O38 O42:O43 O52:O59 O63:O64 O75:O82 D93:D96 O86:O87 O94:O101 M78:M87 M34:M43 D48:D52 M55:M64 M11:M17 I11:I101" xr:uid="{00000000-0002-0000-0100-000000000000}">
      <formula1>"□,■"</formula1>
    </dataValidation>
  </dataValidations>
  <pageMargins left="0.7" right="0.7" top="0.75" bottom="0.75" header="0.3" footer="0.3"/>
  <pageSetup paperSize="9" scale="46" fitToHeight="0" orientation="landscape" r:id="rId1"/>
  <rowBreaks count="1" manualBreakCount="1">
    <brk id="59"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818"/>
  <sheetViews>
    <sheetView view="pageBreakPreview" zoomScale="70" zoomScaleNormal="100" zoomScaleSheetLayoutView="70" workbookViewId="0">
      <selection activeCell="B2" sqref="B2"/>
    </sheetView>
  </sheetViews>
  <sheetFormatPr defaultRowHeight="20.25" customHeight="1" x14ac:dyDescent="0.4"/>
  <cols>
    <col min="1" max="1" width="2.375" style="367" customWidth="1"/>
    <col min="2" max="2" width="25" style="265" bestFit="1" customWidth="1"/>
    <col min="3" max="3" width="41.75" style="265" customWidth="1"/>
    <col min="4" max="4" width="15.25" style="265" customWidth="1"/>
    <col min="5" max="5" width="44.25" style="265" customWidth="1"/>
    <col min="6" max="6" width="42" style="265" customWidth="1"/>
    <col min="7" max="7" width="22.5" style="265" customWidth="1"/>
    <col min="8" max="12" width="5.375" style="265" customWidth="1"/>
    <col min="13" max="13" width="6.5" style="265" customWidth="1"/>
    <col min="14" max="17" width="5.375" style="265" customWidth="1"/>
    <col min="18" max="16384" width="9" style="265"/>
  </cols>
  <sheetData>
    <row r="1" spans="1:15" s="368" customFormat="1" ht="20.25" customHeight="1" x14ac:dyDescent="0.4">
      <c r="A1" s="352"/>
      <c r="B1" s="264"/>
      <c r="C1" s="266"/>
      <c r="D1" s="266"/>
      <c r="E1" s="266"/>
      <c r="F1" s="266"/>
      <c r="G1" s="266"/>
      <c r="H1" s="266"/>
      <c r="I1" s="266"/>
      <c r="J1" s="266"/>
      <c r="K1" s="266"/>
      <c r="L1" s="266"/>
      <c r="M1" s="266"/>
      <c r="N1" s="266"/>
      <c r="O1" s="266"/>
    </row>
    <row r="2" spans="1:15" s="368" customFormat="1" ht="20.25" customHeight="1" x14ac:dyDescent="0.4">
      <c r="A2" s="352"/>
      <c r="B2" s="369" t="s">
        <v>1110</v>
      </c>
      <c r="C2" s="266"/>
      <c r="D2" s="266"/>
      <c r="E2" s="266"/>
      <c r="F2" s="266"/>
      <c r="G2" s="266"/>
      <c r="H2" s="266"/>
      <c r="I2" s="266"/>
      <c r="J2" s="266"/>
      <c r="K2" s="266"/>
      <c r="L2" s="266"/>
    </row>
    <row r="3" spans="1:15" ht="18.75" customHeight="1" x14ac:dyDescent="0.4">
      <c r="A3" s="263"/>
      <c r="B3" s="370"/>
      <c r="C3" s="370"/>
      <c r="D3" s="264"/>
      <c r="E3" s="264"/>
      <c r="F3" s="264"/>
      <c r="G3" s="371"/>
      <c r="H3" s="371"/>
      <c r="I3" s="371"/>
      <c r="J3" s="371"/>
      <c r="K3" s="371"/>
      <c r="L3" s="264"/>
    </row>
    <row r="4" spans="1:15" ht="31.5" customHeight="1" x14ac:dyDescent="0.15">
      <c r="A4" s="372"/>
      <c r="B4" s="745" t="s">
        <v>452</v>
      </c>
      <c r="C4" s="745"/>
      <c r="D4" s="745"/>
      <c r="E4" s="745"/>
      <c r="F4" s="745"/>
      <c r="G4" s="745"/>
      <c r="H4" s="373"/>
      <c r="I4" s="373"/>
      <c r="J4" s="373"/>
      <c r="K4" s="264"/>
      <c r="L4" s="264"/>
    </row>
    <row r="5" spans="1:15" ht="20.25" customHeight="1" x14ac:dyDescent="0.15">
      <c r="A5" s="372"/>
      <c r="B5" s="319" t="s">
        <v>453</v>
      </c>
      <c r="C5" s="373"/>
      <c r="D5" s="373"/>
      <c r="E5" s="373"/>
      <c r="F5" s="373"/>
      <c r="G5" s="373"/>
      <c r="H5" s="373"/>
      <c r="I5" s="373"/>
      <c r="J5" s="373"/>
      <c r="K5" s="373"/>
      <c r="L5" s="264"/>
    </row>
    <row r="6" spans="1:15" ht="20.25" customHeight="1" x14ac:dyDescent="0.15">
      <c r="A6" s="372"/>
      <c r="B6" s="319" t="s">
        <v>454</v>
      </c>
      <c r="C6" s="373"/>
      <c r="D6" s="373"/>
      <c r="E6" s="373"/>
      <c r="F6" s="373"/>
      <c r="G6" s="373"/>
      <c r="H6" s="373"/>
      <c r="I6" s="373"/>
      <c r="J6" s="373"/>
      <c r="K6" s="373"/>
      <c r="L6" s="264"/>
    </row>
    <row r="7" spans="1:15" ht="20.25" customHeight="1" x14ac:dyDescent="0.15">
      <c r="A7" s="374"/>
      <c r="B7" s="319" t="s">
        <v>455</v>
      </c>
      <c r="C7" s="374"/>
      <c r="D7" s="374"/>
      <c r="E7" s="374"/>
      <c r="F7" s="374"/>
      <c r="G7" s="374"/>
      <c r="H7" s="374"/>
      <c r="I7" s="374"/>
      <c r="J7" s="374"/>
      <c r="K7" s="374"/>
      <c r="L7" s="264"/>
    </row>
    <row r="8" spans="1:15" ht="50.25" customHeight="1" x14ac:dyDescent="0.15">
      <c r="A8" s="374"/>
      <c r="B8" s="746" t="s">
        <v>456</v>
      </c>
      <c r="C8" s="746"/>
      <c r="D8" s="746"/>
      <c r="E8" s="746"/>
      <c r="F8" s="746"/>
      <c r="G8" s="746"/>
      <c r="H8" s="746"/>
      <c r="I8" s="746"/>
      <c r="J8" s="746"/>
      <c r="K8" s="746"/>
      <c r="L8" s="264"/>
    </row>
    <row r="9" spans="1:15" ht="21" customHeight="1" x14ac:dyDescent="0.15">
      <c r="A9" s="374"/>
      <c r="B9" s="746" t="s">
        <v>457</v>
      </c>
      <c r="C9" s="746"/>
      <c r="D9" s="746"/>
      <c r="E9" s="746"/>
      <c r="F9" s="746"/>
      <c r="G9" s="746"/>
      <c r="H9" s="264"/>
      <c r="I9" s="264"/>
      <c r="J9" s="264"/>
      <c r="K9" s="264"/>
      <c r="L9" s="264"/>
    </row>
    <row r="10" spans="1:15" ht="20.25" customHeight="1" x14ac:dyDescent="0.15">
      <c r="A10" s="374"/>
      <c r="B10" s="319" t="s">
        <v>458</v>
      </c>
      <c r="C10" s="374"/>
      <c r="D10" s="374"/>
      <c r="E10" s="374"/>
      <c r="F10" s="374"/>
      <c r="G10" s="374"/>
      <c r="H10" s="374"/>
      <c r="I10" s="374"/>
      <c r="J10" s="374"/>
      <c r="K10" s="374"/>
      <c r="L10" s="264"/>
    </row>
    <row r="11" spans="1:15" ht="20.25" customHeight="1" x14ac:dyDescent="0.15">
      <c r="A11" s="374"/>
      <c r="B11" s="319" t="s">
        <v>459</v>
      </c>
      <c r="C11" s="374"/>
      <c r="D11" s="374"/>
      <c r="E11" s="374"/>
      <c r="F11" s="374"/>
      <c r="G11" s="374"/>
      <c r="H11" s="374"/>
      <c r="I11" s="374"/>
      <c r="J11" s="374"/>
      <c r="K11" s="374"/>
      <c r="L11" s="264"/>
    </row>
    <row r="12" spans="1:15" s="377" customFormat="1" ht="19.5" customHeight="1" x14ac:dyDescent="0.4">
      <c r="A12" s="375"/>
      <c r="B12" s="319" t="s">
        <v>460</v>
      </c>
      <c r="C12" s="376"/>
      <c r="D12" s="376"/>
      <c r="E12" s="376"/>
      <c r="F12" s="376"/>
      <c r="G12" s="376"/>
      <c r="H12" s="376"/>
      <c r="I12" s="376"/>
      <c r="J12" s="376"/>
      <c r="K12" s="266"/>
      <c r="L12" s="376"/>
    </row>
    <row r="13" spans="1:15" s="377" customFormat="1" ht="19.5" customHeight="1" x14ac:dyDescent="0.4">
      <c r="A13" s="375"/>
      <c r="B13" s="319" t="s">
        <v>461</v>
      </c>
      <c r="C13" s="376"/>
      <c r="D13" s="376"/>
      <c r="E13" s="376"/>
      <c r="F13" s="376"/>
      <c r="G13" s="376"/>
      <c r="H13" s="376"/>
      <c r="I13" s="376"/>
      <c r="J13" s="376"/>
      <c r="K13" s="376"/>
      <c r="L13" s="376"/>
    </row>
    <row r="14" spans="1:15" s="377" customFormat="1" ht="19.5" customHeight="1" x14ac:dyDescent="0.4">
      <c r="A14" s="375"/>
      <c r="B14" s="319" t="s">
        <v>462</v>
      </c>
      <c r="C14" s="376"/>
      <c r="D14" s="376"/>
      <c r="E14" s="376"/>
      <c r="F14" s="376"/>
      <c r="G14" s="376"/>
      <c r="H14" s="376"/>
      <c r="I14" s="376"/>
      <c r="J14" s="376"/>
      <c r="K14" s="376"/>
      <c r="L14" s="376"/>
    </row>
    <row r="15" spans="1:15" s="377" customFormat="1" ht="20.25" customHeight="1" x14ac:dyDescent="0.4">
      <c r="A15" s="375"/>
      <c r="B15" s="319" t="s">
        <v>463</v>
      </c>
      <c r="C15" s="376"/>
      <c r="D15" s="376"/>
      <c r="E15" s="376"/>
      <c r="F15" s="376"/>
      <c r="G15" s="376"/>
      <c r="H15" s="376"/>
      <c r="I15" s="376"/>
      <c r="J15" s="376"/>
      <c r="K15" s="376"/>
      <c r="L15" s="376"/>
    </row>
    <row r="16" spans="1:15" ht="20.25" customHeight="1" x14ac:dyDescent="0.15">
      <c r="A16" s="264"/>
      <c r="B16" s="319" t="s">
        <v>464</v>
      </c>
      <c r="C16" s="374"/>
      <c r="D16" s="374"/>
      <c r="E16" s="374"/>
      <c r="F16" s="374"/>
      <c r="G16" s="374"/>
      <c r="H16" s="374"/>
      <c r="I16" s="374"/>
      <c r="J16" s="374"/>
      <c r="K16" s="374"/>
      <c r="L16" s="264"/>
    </row>
    <row r="17" spans="1:12" ht="19.5" customHeight="1" x14ac:dyDescent="0.15">
      <c r="A17" s="264"/>
      <c r="B17" s="319" t="s">
        <v>465</v>
      </c>
      <c r="C17" s="374"/>
      <c r="D17" s="374"/>
      <c r="E17" s="374"/>
      <c r="F17" s="374"/>
      <c r="G17" s="374"/>
      <c r="H17" s="374"/>
      <c r="I17" s="374"/>
      <c r="J17" s="374"/>
      <c r="K17" s="374"/>
      <c r="L17" s="264"/>
    </row>
    <row r="18" spans="1:12" ht="20.25" customHeight="1" x14ac:dyDescent="0.4">
      <c r="A18" s="263"/>
      <c r="B18" s="746" t="s">
        <v>466</v>
      </c>
      <c r="C18" s="746"/>
      <c r="D18" s="746"/>
      <c r="E18" s="746"/>
      <c r="F18" s="746"/>
      <c r="G18" s="746"/>
      <c r="H18" s="264"/>
      <c r="I18" s="264"/>
      <c r="J18" s="264"/>
      <c r="K18" s="264"/>
      <c r="L18" s="264"/>
    </row>
    <row r="19" spans="1:12" ht="20.25" customHeight="1" x14ac:dyDescent="0.4">
      <c r="A19" s="263"/>
      <c r="B19" s="746" t="s">
        <v>467</v>
      </c>
      <c r="C19" s="746"/>
      <c r="D19" s="746"/>
      <c r="E19" s="746"/>
      <c r="F19" s="746"/>
      <c r="G19" s="746"/>
      <c r="H19" s="264"/>
      <c r="I19" s="264"/>
      <c r="J19" s="264"/>
      <c r="K19" s="264"/>
      <c r="L19" s="264"/>
    </row>
    <row r="20" spans="1:12" s="368" customFormat="1" ht="20.25" customHeight="1" x14ac:dyDescent="0.15">
      <c r="A20" s="352"/>
      <c r="B20" s="319" t="s">
        <v>468</v>
      </c>
      <c r="C20" s="374"/>
      <c r="D20" s="374"/>
      <c r="E20" s="374"/>
      <c r="F20" s="266"/>
      <c r="G20" s="266"/>
      <c r="H20" s="266"/>
      <c r="I20" s="266"/>
      <c r="J20" s="266"/>
      <c r="K20" s="266"/>
      <c r="L20" s="266"/>
    </row>
    <row r="21" spans="1:12" ht="20.25" customHeight="1" x14ac:dyDescent="0.15">
      <c r="A21" s="372"/>
      <c r="B21" s="264"/>
      <c r="C21" s="264"/>
      <c r="D21" s="264"/>
      <c r="E21" s="264"/>
      <c r="F21" s="373"/>
      <c r="G21" s="373"/>
      <c r="H21" s="373"/>
      <c r="I21" s="373"/>
      <c r="J21" s="373"/>
      <c r="K21" s="373"/>
      <c r="L21" s="264"/>
    </row>
    <row r="22" spans="1:12" ht="20.25" customHeight="1" x14ac:dyDescent="0.4">
      <c r="A22" s="263"/>
      <c r="B22" s="264"/>
      <c r="C22" s="264"/>
      <c r="D22" s="264"/>
      <c r="E22" s="264"/>
      <c r="F22" s="264"/>
      <c r="G22" s="264"/>
      <c r="H22" s="264"/>
      <c r="I22" s="264"/>
      <c r="J22" s="264"/>
      <c r="K22" s="264"/>
      <c r="L22" s="264"/>
    </row>
    <row r="29" spans="1:12" ht="20.25" customHeight="1" x14ac:dyDescent="0.4">
      <c r="A29" s="265"/>
    </row>
    <row r="30" spans="1:12" ht="20.25" customHeight="1" x14ac:dyDescent="0.4">
      <c r="A30" s="265"/>
    </row>
    <row r="31" spans="1:12" ht="20.25" customHeight="1" x14ac:dyDescent="0.4">
      <c r="A31" s="265"/>
    </row>
    <row r="32" spans="1:12" ht="20.25" customHeight="1" x14ac:dyDescent="0.4">
      <c r="A32" s="265"/>
    </row>
    <row r="33" spans="1:32" ht="20.25" customHeight="1" x14ac:dyDescent="0.4">
      <c r="A33" s="265"/>
    </row>
    <row r="34" spans="1:32" ht="20.25" customHeight="1" x14ac:dyDescent="0.4">
      <c r="A34" s="265"/>
    </row>
    <row r="35" spans="1:32" ht="20.25" customHeight="1" x14ac:dyDescent="0.4">
      <c r="A35" s="265"/>
    </row>
    <row r="36" spans="1:32" ht="20.25" customHeight="1" x14ac:dyDescent="0.4">
      <c r="A36" s="265"/>
    </row>
    <row r="37" spans="1:32" ht="20.25" customHeight="1" x14ac:dyDescent="0.4">
      <c r="A37" s="265"/>
    </row>
    <row r="38" spans="1:32" ht="20.25" customHeight="1" x14ac:dyDescent="0.4">
      <c r="A38" s="265"/>
    </row>
    <row r="39" spans="1:32" ht="20.25" customHeight="1" x14ac:dyDescent="0.4">
      <c r="A39" s="265"/>
    </row>
    <row r="40" spans="1:32" ht="20.25" customHeight="1" x14ac:dyDescent="0.4">
      <c r="A40" s="265"/>
    </row>
    <row r="41" spans="1:32" ht="20.25" customHeight="1" x14ac:dyDescent="0.4">
      <c r="A41" s="265"/>
    </row>
    <row r="42" spans="1:32" ht="20.25" customHeight="1" x14ac:dyDescent="0.4">
      <c r="A42" s="265"/>
    </row>
    <row r="43" spans="1:32" ht="20.25" customHeight="1" x14ac:dyDescent="0.4">
      <c r="A43" s="265"/>
    </row>
    <row r="44" spans="1:32" ht="20.25" customHeight="1" x14ac:dyDescent="0.4">
      <c r="A44" s="265"/>
    </row>
    <row r="45" spans="1:32" ht="20.25" customHeight="1" x14ac:dyDescent="0.4">
      <c r="A45" s="265"/>
      <c r="AA45" s="384"/>
      <c r="AD45" s="385"/>
    </row>
    <row r="46" spans="1:32" ht="20.25" customHeight="1" x14ac:dyDescent="0.4">
      <c r="A46" s="265"/>
      <c r="AA46" s="384"/>
      <c r="AD46" s="385"/>
    </row>
    <row r="47" spans="1:32" ht="20.25" customHeight="1" x14ac:dyDescent="0.4">
      <c r="AC47" s="384"/>
      <c r="AF47" s="385"/>
    </row>
    <row r="48" spans="1:32" ht="20.25" customHeight="1" x14ac:dyDescent="0.4">
      <c r="AC48" s="384"/>
      <c r="AF48" s="385"/>
    </row>
    <row r="49" spans="29:32" ht="20.25" customHeight="1" x14ac:dyDescent="0.4">
      <c r="AC49" s="384"/>
      <c r="AF49" s="385"/>
    </row>
    <row r="50" spans="29:32" ht="20.25" customHeight="1" x14ac:dyDescent="0.4">
      <c r="AC50" s="384"/>
      <c r="AF50" s="385"/>
    </row>
    <row r="51" spans="29:32" ht="20.25" customHeight="1" x14ac:dyDescent="0.4">
      <c r="AC51" s="384"/>
      <c r="AF51" s="385"/>
    </row>
    <row r="52" spans="29:32" ht="20.25" customHeight="1" x14ac:dyDescent="0.4">
      <c r="AC52" s="384"/>
      <c r="AF52" s="385"/>
    </row>
    <row r="53" spans="29:32" ht="20.25" customHeight="1" x14ac:dyDescent="0.4">
      <c r="AC53" s="384"/>
      <c r="AF53" s="385"/>
    </row>
    <row r="54" spans="29:32" ht="20.25" customHeight="1" x14ac:dyDescent="0.4">
      <c r="AC54" s="384"/>
      <c r="AF54" s="385"/>
    </row>
    <row r="55" spans="29:32" ht="20.25" customHeight="1" x14ac:dyDescent="0.4">
      <c r="AC55" s="384"/>
      <c r="AF55" s="385"/>
    </row>
    <row r="56" spans="29:32" ht="20.25" customHeight="1" x14ac:dyDescent="0.4">
      <c r="AC56" s="384"/>
      <c r="AF56" s="385"/>
    </row>
    <row r="57" spans="29:32" ht="20.25" customHeight="1" x14ac:dyDescent="0.4">
      <c r="AC57" s="384"/>
      <c r="AF57" s="385"/>
    </row>
    <row r="58" spans="29:32" ht="20.25" customHeight="1" x14ac:dyDescent="0.4">
      <c r="AC58" s="384"/>
      <c r="AF58" s="385"/>
    </row>
    <row r="59" spans="29:32" ht="20.25" customHeight="1" x14ac:dyDescent="0.4">
      <c r="AC59" s="384"/>
      <c r="AF59" s="385"/>
    </row>
    <row r="60" spans="29:32" ht="20.25" customHeight="1" x14ac:dyDescent="0.4">
      <c r="AC60" s="384"/>
      <c r="AF60" s="385"/>
    </row>
    <row r="61" spans="29:32" ht="20.25" customHeight="1" x14ac:dyDescent="0.4">
      <c r="AC61" s="384"/>
      <c r="AF61" s="385"/>
    </row>
    <row r="62" spans="29:32" ht="20.25" customHeight="1" x14ac:dyDescent="0.4">
      <c r="AC62" s="384"/>
      <c r="AF62" s="385"/>
    </row>
    <row r="63" spans="29:32" ht="20.25" customHeight="1" x14ac:dyDescent="0.4">
      <c r="AC63" s="384"/>
      <c r="AF63" s="385"/>
    </row>
    <row r="64" spans="29:32" ht="20.25" customHeight="1" x14ac:dyDescent="0.4">
      <c r="AC64" s="384"/>
      <c r="AF64" s="385"/>
    </row>
    <row r="65" spans="2:32" ht="20.25" customHeight="1" x14ac:dyDescent="0.4">
      <c r="AC65" s="384"/>
      <c r="AF65" s="385"/>
    </row>
    <row r="66" spans="2:32" ht="20.25" customHeight="1" x14ac:dyDescent="0.4">
      <c r="H66" s="378"/>
      <c r="AC66" s="384"/>
      <c r="AF66" s="385"/>
    </row>
    <row r="67" spans="2:32" ht="20.25" customHeight="1" x14ac:dyDescent="0.4">
      <c r="H67" s="378"/>
      <c r="AC67" s="384"/>
      <c r="AF67" s="385"/>
    </row>
    <row r="68" spans="2:32" ht="20.25" customHeight="1" x14ac:dyDescent="0.4">
      <c r="H68" s="378"/>
      <c r="AC68" s="384"/>
      <c r="AF68" s="385"/>
    </row>
    <row r="69" spans="2:32" ht="20.25" customHeight="1" x14ac:dyDescent="0.4">
      <c r="H69" s="378"/>
      <c r="AC69" s="384"/>
      <c r="AF69" s="385"/>
    </row>
    <row r="70" spans="2:32" ht="20.25" customHeight="1" x14ac:dyDescent="0.4">
      <c r="H70" s="378"/>
      <c r="AC70" s="384"/>
      <c r="AF70" s="385"/>
    </row>
    <row r="71" spans="2:32" ht="20.25" customHeight="1" x14ac:dyDescent="0.4">
      <c r="B71" s="380"/>
      <c r="C71" s="380"/>
      <c r="D71" s="380"/>
      <c r="E71" s="380"/>
      <c r="F71" s="380"/>
      <c r="G71" s="381"/>
      <c r="H71" s="382"/>
      <c r="I71" s="383"/>
      <c r="J71" s="380"/>
      <c r="K71" s="380"/>
      <c r="L71" s="380"/>
      <c r="M71" s="380"/>
      <c r="N71" s="380"/>
      <c r="O71" s="380"/>
      <c r="P71" s="380"/>
      <c r="Q71" s="380"/>
      <c r="R71" s="380"/>
      <c r="S71" s="380"/>
      <c r="T71" s="380"/>
      <c r="U71" s="380"/>
      <c r="V71" s="380"/>
      <c r="W71" s="380"/>
      <c r="X71" s="380"/>
      <c r="Y71" s="380"/>
      <c r="Z71" s="380"/>
      <c r="AA71" s="380"/>
      <c r="AB71" s="381"/>
      <c r="AC71" s="383"/>
      <c r="AD71" s="380"/>
      <c r="AE71" s="380"/>
      <c r="AF71" s="381"/>
    </row>
    <row r="87" spans="1:1" ht="20.25" customHeight="1" x14ac:dyDescent="0.4">
      <c r="A87" s="379"/>
    </row>
    <row r="120" spans="2:32" ht="20.25" customHeight="1" x14ac:dyDescent="0.4">
      <c r="B120" s="380"/>
      <c r="C120" s="380"/>
      <c r="D120" s="380"/>
      <c r="E120" s="380"/>
      <c r="F120" s="380"/>
      <c r="G120" s="380"/>
      <c r="H120" s="380"/>
      <c r="I120" s="380"/>
      <c r="J120" s="380"/>
      <c r="K120" s="380"/>
      <c r="L120" s="380"/>
      <c r="M120" s="380"/>
      <c r="N120" s="380"/>
      <c r="O120" s="380"/>
      <c r="P120" s="380"/>
      <c r="Q120" s="380"/>
      <c r="R120" s="380"/>
      <c r="S120" s="380"/>
      <c r="T120" s="380"/>
      <c r="U120" s="380"/>
      <c r="V120" s="380"/>
      <c r="W120" s="380"/>
      <c r="X120" s="380"/>
      <c r="Y120" s="380"/>
      <c r="Z120" s="380"/>
      <c r="AA120" s="380"/>
      <c r="AB120" s="380"/>
      <c r="AC120" s="380"/>
      <c r="AD120" s="380"/>
      <c r="AE120" s="380"/>
      <c r="AF120" s="380"/>
    </row>
    <row r="136" spans="1:1" ht="20.25" customHeight="1" x14ac:dyDescent="0.4">
      <c r="A136" s="379"/>
    </row>
    <row r="147" spans="2:32" ht="20.25" customHeight="1" x14ac:dyDescent="0.4">
      <c r="B147" s="380"/>
      <c r="C147" s="380"/>
      <c r="D147" s="380"/>
      <c r="E147" s="380"/>
      <c r="F147" s="380"/>
      <c r="G147" s="380"/>
      <c r="H147" s="380"/>
      <c r="I147" s="380"/>
      <c r="J147" s="380"/>
      <c r="K147" s="380"/>
      <c r="L147" s="380"/>
      <c r="M147" s="380"/>
      <c r="N147" s="380"/>
      <c r="O147" s="380"/>
      <c r="P147" s="380"/>
      <c r="Q147" s="380"/>
      <c r="R147" s="380"/>
      <c r="S147" s="380"/>
      <c r="T147" s="380"/>
      <c r="U147" s="380"/>
      <c r="V147" s="380"/>
      <c r="W147" s="380"/>
      <c r="X147" s="380"/>
      <c r="Y147" s="380"/>
      <c r="Z147" s="380"/>
      <c r="AA147" s="380"/>
      <c r="AB147" s="380"/>
      <c r="AC147" s="380"/>
      <c r="AD147" s="380"/>
      <c r="AE147" s="380"/>
      <c r="AF147" s="380"/>
    </row>
    <row r="163" spans="1:32" ht="20.25" customHeight="1" x14ac:dyDescent="0.4">
      <c r="A163" s="386"/>
    </row>
    <row r="175" spans="1:32" ht="20.25" customHeight="1" x14ac:dyDescent="0.4">
      <c r="AC175" s="384"/>
      <c r="AF175" s="385"/>
    </row>
    <row r="176" spans="1:32" ht="20.25" customHeight="1" x14ac:dyDescent="0.4">
      <c r="AC176" s="384"/>
      <c r="AF176" s="385"/>
    </row>
    <row r="177" spans="8:32" ht="20.25" customHeight="1" x14ac:dyDescent="0.4">
      <c r="AC177" s="384"/>
      <c r="AF177" s="385"/>
    </row>
    <row r="178" spans="8:32" ht="20.25" customHeight="1" x14ac:dyDescent="0.4">
      <c r="AC178" s="384"/>
      <c r="AF178" s="385"/>
    </row>
    <row r="179" spans="8:32" ht="20.25" customHeight="1" x14ac:dyDescent="0.4">
      <c r="AC179" s="384"/>
      <c r="AF179" s="385"/>
    </row>
    <row r="180" spans="8:32" ht="20.25" customHeight="1" x14ac:dyDescent="0.4">
      <c r="AC180" s="384"/>
      <c r="AF180" s="385"/>
    </row>
    <row r="181" spans="8:32" ht="20.25" customHeight="1" x14ac:dyDescent="0.4">
      <c r="AC181" s="384"/>
      <c r="AF181" s="385"/>
    </row>
    <row r="182" spans="8:32" ht="20.25" customHeight="1" x14ac:dyDescent="0.4">
      <c r="AC182" s="384"/>
      <c r="AF182" s="385"/>
    </row>
    <row r="183" spans="8:32" ht="20.25" customHeight="1" x14ac:dyDescent="0.4">
      <c r="AC183" s="384"/>
      <c r="AF183" s="385"/>
    </row>
    <row r="184" spans="8:32" ht="20.25" customHeight="1" x14ac:dyDescent="0.4">
      <c r="AC184" s="384"/>
      <c r="AF184" s="385"/>
    </row>
    <row r="185" spans="8:32" ht="20.25" customHeight="1" x14ac:dyDescent="0.4">
      <c r="AC185" s="384"/>
      <c r="AF185" s="385"/>
    </row>
    <row r="186" spans="8:32" ht="20.25" customHeight="1" x14ac:dyDescent="0.4">
      <c r="AC186" s="384"/>
      <c r="AF186" s="385"/>
    </row>
    <row r="187" spans="8:32" ht="20.25" customHeight="1" x14ac:dyDescent="0.4">
      <c r="AC187" s="384"/>
      <c r="AF187" s="385"/>
    </row>
    <row r="188" spans="8:32" ht="20.25" customHeight="1" x14ac:dyDescent="0.4">
      <c r="AC188" s="384"/>
      <c r="AF188" s="385"/>
    </row>
    <row r="189" spans="8:32" ht="20.25" customHeight="1" x14ac:dyDescent="0.4">
      <c r="AC189" s="384"/>
      <c r="AF189" s="385"/>
    </row>
    <row r="190" spans="8:32" ht="20.25" customHeight="1" x14ac:dyDescent="0.4">
      <c r="AC190" s="384"/>
      <c r="AF190" s="385"/>
    </row>
    <row r="191" spans="8:32" ht="20.25" customHeight="1" x14ac:dyDescent="0.4">
      <c r="AC191" s="384"/>
      <c r="AF191" s="385"/>
    </row>
    <row r="192" spans="8:32" ht="20.25" customHeight="1" x14ac:dyDescent="0.4">
      <c r="H192" s="378"/>
      <c r="AC192" s="384"/>
      <c r="AF192" s="385"/>
    </row>
    <row r="193" spans="2:32" ht="20.25" customHeight="1" x14ac:dyDescent="0.4">
      <c r="H193" s="378"/>
      <c r="AC193" s="384"/>
      <c r="AF193" s="385"/>
    </row>
    <row r="194" spans="2:32" ht="20.25" customHeight="1" x14ac:dyDescent="0.4">
      <c r="H194" s="378"/>
      <c r="AC194" s="384"/>
      <c r="AF194" s="385"/>
    </row>
    <row r="195" spans="2:32" ht="20.25" customHeight="1" x14ac:dyDescent="0.4">
      <c r="H195" s="378"/>
      <c r="AC195" s="384"/>
      <c r="AF195" s="385"/>
    </row>
    <row r="196" spans="2:32" ht="20.25" customHeight="1" x14ac:dyDescent="0.4">
      <c r="H196" s="378"/>
      <c r="AC196" s="384"/>
      <c r="AF196" s="385"/>
    </row>
    <row r="197" spans="2:32" ht="20.25" customHeight="1" x14ac:dyDescent="0.4">
      <c r="B197" s="380"/>
      <c r="C197" s="380"/>
      <c r="D197" s="380"/>
      <c r="E197" s="380"/>
      <c r="F197" s="380"/>
      <c r="G197" s="381"/>
      <c r="H197" s="382"/>
      <c r="I197" s="383"/>
      <c r="J197" s="380"/>
      <c r="K197" s="380"/>
      <c r="L197" s="380"/>
      <c r="M197" s="380"/>
      <c r="N197" s="380"/>
      <c r="O197" s="380"/>
      <c r="P197" s="380"/>
      <c r="Q197" s="380"/>
      <c r="R197" s="380"/>
      <c r="S197" s="380"/>
      <c r="T197" s="380"/>
      <c r="U197" s="380"/>
      <c r="V197" s="380"/>
      <c r="W197" s="380"/>
      <c r="X197" s="380"/>
      <c r="Y197" s="380"/>
      <c r="Z197" s="380"/>
      <c r="AA197" s="380"/>
      <c r="AB197" s="381"/>
      <c r="AC197" s="383"/>
      <c r="AD197" s="380"/>
      <c r="AE197" s="380"/>
      <c r="AF197" s="381"/>
    </row>
    <row r="213" spans="1:32" ht="20.25" customHeight="1" x14ac:dyDescent="0.4">
      <c r="A213" s="379"/>
    </row>
    <row r="221" spans="1:32" ht="20.25" customHeight="1" x14ac:dyDescent="0.4">
      <c r="B221" s="380"/>
      <c r="C221" s="380"/>
      <c r="D221" s="380"/>
      <c r="E221" s="380"/>
      <c r="F221" s="380"/>
      <c r="G221" s="380"/>
      <c r="H221" s="380"/>
      <c r="I221" s="380"/>
      <c r="J221" s="380"/>
      <c r="K221" s="380"/>
      <c r="L221" s="380"/>
      <c r="M221" s="380"/>
      <c r="N221" s="380"/>
      <c r="O221" s="380"/>
      <c r="P221" s="380"/>
      <c r="Q221" s="380"/>
      <c r="R221" s="380"/>
      <c r="S221" s="380"/>
      <c r="T221" s="380"/>
      <c r="U221" s="380"/>
      <c r="V221" s="380"/>
      <c r="W221" s="380"/>
      <c r="X221" s="380"/>
      <c r="Y221" s="380"/>
      <c r="Z221" s="380"/>
      <c r="AA221" s="380"/>
      <c r="AB221" s="380"/>
      <c r="AC221" s="380"/>
      <c r="AD221" s="380"/>
      <c r="AE221" s="380"/>
      <c r="AF221" s="380"/>
    </row>
    <row r="237" spans="1:1" ht="20.25" customHeight="1" x14ac:dyDescent="0.4">
      <c r="A237" s="386"/>
    </row>
    <row r="249" spans="2:32" ht="20.25" customHeight="1" x14ac:dyDescent="0.4">
      <c r="B249" s="380"/>
      <c r="C249" s="380"/>
      <c r="D249" s="380"/>
      <c r="E249" s="380"/>
      <c r="F249" s="380"/>
      <c r="G249" s="380"/>
      <c r="H249" s="380"/>
      <c r="I249" s="380"/>
      <c r="J249" s="380"/>
      <c r="K249" s="380"/>
      <c r="L249" s="380"/>
      <c r="M249" s="380"/>
      <c r="N249" s="380"/>
      <c r="O249" s="380"/>
      <c r="P249" s="380"/>
      <c r="Q249" s="380"/>
      <c r="R249" s="380"/>
      <c r="S249" s="380"/>
      <c r="T249" s="380"/>
      <c r="U249" s="380"/>
      <c r="V249" s="380"/>
      <c r="W249" s="380"/>
      <c r="X249" s="380"/>
      <c r="Y249" s="380"/>
      <c r="Z249" s="380"/>
      <c r="AA249" s="380"/>
      <c r="AB249" s="380"/>
      <c r="AC249" s="380"/>
      <c r="AD249" s="380"/>
      <c r="AE249" s="380"/>
      <c r="AF249" s="380"/>
    </row>
    <row r="265" spans="1:1" ht="20.25" customHeight="1" x14ac:dyDescent="0.4">
      <c r="A265" s="386"/>
    </row>
    <row r="277" spans="2:32" ht="20.25" customHeight="1" x14ac:dyDescent="0.4">
      <c r="B277" s="380"/>
      <c r="C277" s="380"/>
      <c r="D277" s="380"/>
      <c r="E277" s="380"/>
      <c r="F277" s="380"/>
      <c r="G277" s="380"/>
      <c r="H277" s="380"/>
      <c r="I277" s="380"/>
      <c r="J277" s="380"/>
      <c r="K277" s="380"/>
      <c r="L277" s="380"/>
      <c r="M277" s="380"/>
      <c r="N277" s="380"/>
      <c r="O277" s="380"/>
      <c r="P277" s="380"/>
      <c r="Q277" s="380"/>
      <c r="R277" s="380"/>
      <c r="S277" s="380"/>
      <c r="T277" s="380"/>
      <c r="U277" s="380"/>
      <c r="V277" s="380"/>
      <c r="W277" s="380"/>
      <c r="X277" s="380"/>
      <c r="Y277" s="380"/>
      <c r="Z277" s="380"/>
      <c r="AA277" s="380"/>
      <c r="AB277" s="380"/>
      <c r="AC277" s="380"/>
      <c r="AD277" s="380"/>
      <c r="AE277" s="380"/>
      <c r="AF277" s="380"/>
    </row>
    <row r="293" spans="1:32" ht="20.25" customHeight="1" x14ac:dyDescent="0.4">
      <c r="A293" s="386"/>
    </row>
    <row r="301" spans="1:32" ht="20.25" customHeight="1" x14ac:dyDescent="0.4">
      <c r="B301" s="380"/>
      <c r="C301" s="380"/>
      <c r="D301" s="380"/>
      <c r="E301" s="380"/>
      <c r="F301" s="380"/>
      <c r="G301" s="380"/>
      <c r="H301" s="380"/>
      <c r="I301" s="380"/>
      <c r="J301" s="380"/>
      <c r="K301" s="380"/>
      <c r="L301" s="380"/>
      <c r="M301" s="380"/>
      <c r="N301" s="380"/>
      <c r="O301" s="380"/>
      <c r="P301" s="380"/>
      <c r="Q301" s="380"/>
      <c r="R301" s="380"/>
      <c r="S301" s="380"/>
      <c r="T301" s="380"/>
      <c r="U301" s="380"/>
      <c r="V301" s="380"/>
      <c r="W301" s="380"/>
      <c r="X301" s="380"/>
      <c r="Y301" s="380"/>
      <c r="Z301" s="380"/>
      <c r="AA301" s="380"/>
      <c r="AB301" s="380"/>
      <c r="AC301" s="380"/>
      <c r="AD301" s="380"/>
      <c r="AE301" s="380"/>
      <c r="AF301" s="380"/>
    </row>
    <row r="317" spans="1:1" ht="20.25" customHeight="1" x14ac:dyDescent="0.4">
      <c r="A317" s="386"/>
    </row>
    <row r="330" spans="2:32" ht="20.25" customHeight="1" x14ac:dyDescent="0.4">
      <c r="B330" s="380"/>
      <c r="C330" s="380"/>
      <c r="D330" s="380"/>
      <c r="E330" s="380"/>
      <c r="F330" s="380"/>
      <c r="G330" s="380"/>
      <c r="H330" s="380"/>
      <c r="I330" s="380"/>
      <c r="J330" s="380"/>
      <c r="K330" s="380"/>
      <c r="L330" s="380"/>
      <c r="M330" s="380"/>
      <c r="N330" s="380"/>
      <c r="O330" s="380"/>
      <c r="P330" s="380"/>
      <c r="Q330" s="380"/>
      <c r="R330" s="380"/>
      <c r="S330" s="380"/>
      <c r="T330" s="380"/>
      <c r="U330" s="380"/>
      <c r="V330" s="380"/>
      <c r="W330" s="380"/>
      <c r="X330" s="380"/>
      <c r="Y330" s="380"/>
      <c r="Z330" s="380"/>
      <c r="AA330" s="380"/>
      <c r="AB330" s="380"/>
      <c r="AC330" s="380"/>
      <c r="AD330" s="380"/>
      <c r="AE330" s="380"/>
      <c r="AF330" s="380"/>
    </row>
    <row r="346" spans="1:1" ht="20.25" customHeight="1" x14ac:dyDescent="0.4">
      <c r="A346" s="386"/>
    </row>
    <row r="359" spans="2:32" ht="20.25" customHeight="1" x14ac:dyDescent="0.4">
      <c r="B359" s="380"/>
      <c r="C359" s="380"/>
      <c r="D359" s="380"/>
      <c r="E359" s="380"/>
      <c r="F359" s="380"/>
      <c r="G359" s="380"/>
      <c r="H359" s="380"/>
      <c r="I359" s="380"/>
      <c r="J359" s="380"/>
      <c r="K359" s="380"/>
      <c r="L359" s="380"/>
      <c r="M359" s="380"/>
      <c r="N359" s="380"/>
      <c r="O359" s="380"/>
      <c r="P359" s="380"/>
      <c r="Q359" s="380"/>
      <c r="R359" s="380"/>
      <c r="S359" s="380"/>
      <c r="T359" s="380"/>
      <c r="U359" s="380"/>
      <c r="V359" s="380"/>
      <c r="W359" s="380"/>
      <c r="X359" s="380"/>
      <c r="Y359" s="380"/>
      <c r="Z359" s="380"/>
      <c r="AA359" s="380"/>
      <c r="AB359" s="380"/>
      <c r="AC359" s="380"/>
      <c r="AD359" s="380"/>
      <c r="AE359" s="380"/>
      <c r="AF359" s="380"/>
    </row>
    <row r="375" spans="1:1" ht="20.25" customHeight="1" x14ac:dyDescent="0.4">
      <c r="A375" s="386"/>
    </row>
    <row r="403" spans="2:32" ht="20.25" customHeight="1" x14ac:dyDescent="0.4">
      <c r="H403" s="378"/>
    </row>
    <row r="404" spans="2:32" ht="20.25" customHeight="1" x14ac:dyDescent="0.4">
      <c r="H404" s="378"/>
    </row>
    <row r="405" spans="2:32" ht="20.25" customHeight="1" x14ac:dyDescent="0.4">
      <c r="H405" s="378"/>
    </row>
    <row r="406" spans="2:32" ht="20.25" customHeight="1" x14ac:dyDescent="0.4">
      <c r="H406" s="378"/>
    </row>
    <row r="407" spans="2:32" ht="20.25" customHeight="1" x14ac:dyDescent="0.4">
      <c r="H407" s="378"/>
    </row>
    <row r="408" spans="2:32" ht="20.25" customHeight="1" x14ac:dyDescent="0.4">
      <c r="B408" s="380"/>
      <c r="C408" s="380"/>
      <c r="D408" s="380"/>
      <c r="E408" s="380"/>
      <c r="F408" s="380"/>
      <c r="G408" s="381"/>
      <c r="H408" s="382"/>
      <c r="I408" s="383"/>
      <c r="J408" s="380"/>
      <c r="K408" s="380"/>
      <c r="L408" s="380"/>
      <c r="M408" s="380"/>
      <c r="N408" s="380"/>
      <c r="O408" s="380"/>
      <c r="P408" s="380"/>
      <c r="Q408" s="380"/>
      <c r="R408" s="380"/>
      <c r="S408" s="380"/>
      <c r="T408" s="380"/>
      <c r="U408" s="380"/>
      <c r="V408" s="380"/>
      <c r="W408" s="380"/>
      <c r="X408" s="380"/>
      <c r="Y408" s="380"/>
      <c r="Z408" s="380"/>
      <c r="AA408" s="380"/>
      <c r="AB408" s="380"/>
      <c r="AC408" s="380"/>
      <c r="AD408" s="380"/>
      <c r="AE408" s="380"/>
      <c r="AF408" s="381"/>
    </row>
    <row r="424" spans="1:32" ht="20.25" customHeight="1" x14ac:dyDescent="0.4">
      <c r="A424" s="379"/>
    </row>
    <row r="429" spans="1:32" ht="20.25" customHeight="1" x14ac:dyDescent="0.4">
      <c r="AC429" s="384"/>
      <c r="AF429" s="385"/>
    </row>
    <row r="430" spans="1:32" ht="20.25" customHeight="1" x14ac:dyDescent="0.4">
      <c r="AC430" s="384"/>
      <c r="AF430" s="385"/>
    </row>
    <row r="431" spans="1:32" ht="20.25" customHeight="1" x14ac:dyDescent="0.4">
      <c r="AC431" s="384"/>
      <c r="AF431" s="385"/>
    </row>
    <row r="432" spans="1:32" ht="20.25" customHeight="1" x14ac:dyDescent="0.4">
      <c r="AC432" s="384"/>
      <c r="AF432" s="385"/>
    </row>
    <row r="433" spans="2:32" ht="20.25" customHeight="1" x14ac:dyDescent="0.4">
      <c r="AC433" s="384"/>
      <c r="AF433" s="385"/>
    </row>
    <row r="434" spans="2:32" ht="20.25" customHeight="1" x14ac:dyDescent="0.4">
      <c r="AC434" s="384"/>
      <c r="AF434" s="385"/>
    </row>
    <row r="435" spans="2:32" ht="20.25" customHeight="1" x14ac:dyDescent="0.4">
      <c r="AC435" s="384"/>
      <c r="AF435" s="385"/>
    </row>
    <row r="436" spans="2:32" ht="20.25" customHeight="1" x14ac:dyDescent="0.4">
      <c r="AC436" s="384"/>
      <c r="AF436" s="385"/>
    </row>
    <row r="437" spans="2:32" ht="20.25" customHeight="1" x14ac:dyDescent="0.4">
      <c r="AC437" s="384"/>
      <c r="AF437" s="385"/>
    </row>
    <row r="438" spans="2:32" ht="20.25" customHeight="1" x14ac:dyDescent="0.4">
      <c r="AC438" s="384"/>
      <c r="AF438" s="385"/>
    </row>
    <row r="439" spans="2:32" ht="20.25" customHeight="1" x14ac:dyDescent="0.4">
      <c r="B439" s="380"/>
      <c r="C439" s="380"/>
      <c r="D439" s="380"/>
      <c r="E439" s="380"/>
      <c r="F439" s="380"/>
      <c r="G439" s="380"/>
      <c r="H439" s="380"/>
      <c r="I439" s="380"/>
      <c r="J439" s="380"/>
      <c r="K439" s="380"/>
      <c r="L439" s="380"/>
      <c r="M439" s="380"/>
      <c r="N439" s="380"/>
      <c r="O439" s="380"/>
      <c r="P439" s="380"/>
      <c r="Q439" s="380"/>
      <c r="R439" s="380"/>
      <c r="S439" s="380"/>
      <c r="T439" s="380"/>
      <c r="U439" s="380"/>
      <c r="V439" s="380"/>
      <c r="W439" s="380"/>
      <c r="X439" s="380"/>
      <c r="Y439" s="380"/>
      <c r="Z439" s="380"/>
      <c r="AA439" s="380"/>
      <c r="AB439" s="381"/>
      <c r="AC439" s="383"/>
      <c r="AD439" s="380"/>
      <c r="AE439" s="380"/>
      <c r="AF439" s="381"/>
    </row>
    <row r="455" spans="1:1" ht="20.25" customHeight="1" x14ac:dyDescent="0.4">
      <c r="A455" s="379"/>
    </row>
    <row r="478" spans="8:8" ht="20.25" customHeight="1" x14ac:dyDescent="0.4">
      <c r="H478" s="378"/>
    </row>
    <row r="479" spans="8:8" ht="20.25" customHeight="1" x14ac:dyDescent="0.4">
      <c r="H479" s="378"/>
    </row>
    <row r="480" spans="8:8" ht="20.25" customHeight="1" x14ac:dyDescent="0.4">
      <c r="H480" s="378"/>
    </row>
    <row r="481" spans="2:32" ht="20.25" customHeight="1" x14ac:dyDescent="0.4">
      <c r="H481" s="378"/>
    </row>
    <row r="482" spans="2:32" ht="20.25" customHeight="1" x14ac:dyDescent="0.4">
      <c r="H482" s="378"/>
    </row>
    <row r="483" spans="2:32" ht="20.25" customHeight="1" x14ac:dyDescent="0.4">
      <c r="B483" s="380"/>
      <c r="C483" s="380"/>
      <c r="D483" s="380"/>
      <c r="E483" s="380"/>
      <c r="F483" s="380"/>
      <c r="G483" s="381"/>
      <c r="H483" s="382"/>
      <c r="I483" s="383"/>
      <c r="J483" s="380"/>
      <c r="K483" s="380"/>
      <c r="L483" s="380"/>
      <c r="M483" s="380"/>
      <c r="N483" s="380"/>
      <c r="O483" s="380"/>
      <c r="P483" s="380"/>
      <c r="Q483" s="380"/>
      <c r="R483" s="380"/>
      <c r="S483" s="380"/>
      <c r="T483" s="380"/>
      <c r="U483" s="380"/>
      <c r="V483" s="380"/>
      <c r="W483" s="380"/>
      <c r="X483" s="380"/>
      <c r="Y483" s="380"/>
      <c r="Z483" s="380"/>
      <c r="AA483" s="380"/>
      <c r="AB483" s="380"/>
      <c r="AC483" s="380"/>
      <c r="AD483" s="380"/>
      <c r="AE483" s="380"/>
      <c r="AF483" s="381"/>
    </row>
    <row r="499" spans="1:1" ht="20.25" customHeight="1" x14ac:dyDescent="0.4">
      <c r="A499" s="379"/>
    </row>
    <row r="519" spans="2:32" ht="20.25" customHeight="1" x14ac:dyDescent="0.4">
      <c r="B519" s="380"/>
      <c r="C519" s="380"/>
      <c r="D519" s="380"/>
      <c r="E519" s="380"/>
      <c r="F519" s="380"/>
      <c r="G519" s="380"/>
      <c r="H519" s="380"/>
      <c r="I519" s="380"/>
      <c r="J519" s="380"/>
      <c r="K519" s="380"/>
      <c r="L519" s="380"/>
      <c r="M519" s="380"/>
      <c r="N519" s="380"/>
      <c r="O519" s="380"/>
      <c r="P519" s="380"/>
      <c r="Q519" s="380"/>
      <c r="R519" s="380"/>
      <c r="S519" s="380"/>
      <c r="T519" s="380"/>
      <c r="U519" s="380"/>
      <c r="V519" s="380"/>
      <c r="W519" s="380"/>
      <c r="X519" s="380"/>
      <c r="Y519" s="380"/>
      <c r="Z519" s="380"/>
      <c r="AA519" s="380"/>
      <c r="AB519" s="380"/>
      <c r="AC519" s="380"/>
      <c r="AD519" s="380"/>
      <c r="AE519" s="380"/>
      <c r="AF519" s="380"/>
    </row>
    <row r="520" spans="2:32" ht="20.25" customHeight="1" x14ac:dyDescent="0.4">
      <c r="AC520" s="384"/>
      <c r="AF520" s="385"/>
    </row>
    <row r="521" spans="2:32" ht="20.25" customHeight="1" x14ac:dyDescent="0.4">
      <c r="AC521" s="384"/>
      <c r="AF521" s="385"/>
    </row>
    <row r="522" spans="2:32" ht="20.25" customHeight="1" x14ac:dyDescent="0.4">
      <c r="AC522" s="384"/>
      <c r="AF522" s="385"/>
    </row>
    <row r="523" spans="2:32" ht="20.25" customHeight="1" x14ac:dyDescent="0.4">
      <c r="AC523" s="384"/>
      <c r="AF523" s="385"/>
    </row>
    <row r="524" spans="2:32" ht="20.25" customHeight="1" x14ac:dyDescent="0.4">
      <c r="AC524" s="384"/>
      <c r="AF524" s="385"/>
    </row>
    <row r="525" spans="2:32" ht="20.25" customHeight="1" x14ac:dyDescent="0.4">
      <c r="AC525" s="384"/>
      <c r="AF525" s="385"/>
    </row>
    <row r="526" spans="2:32" ht="20.25" customHeight="1" x14ac:dyDescent="0.4">
      <c r="AC526" s="384"/>
      <c r="AF526" s="385"/>
    </row>
    <row r="527" spans="2:32" ht="20.25" customHeight="1" x14ac:dyDescent="0.4">
      <c r="AC527" s="384"/>
      <c r="AF527" s="385"/>
    </row>
    <row r="528" spans="2:32" ht="20.25" customHeight="1" x14ac:dyDescent="0.4">
      <c r="AC528" s="384"/>
      <c r="AF528" s="385"/>
    </row>
    <row r="529" spans="1:32" ht="20.25" customHeight="1" x14ac:dyDescent="0.4">
      <c r="AC529" s="384"/>
      <c r="AF529" s="385"/>
    </row>
    <row r="530" spans="1:32" ht="20.25" customHeight="1" x14ac:dyDescent="0.4">
      <c r="AC530" s="384"/>
      <c r="AF530" s="385"/>
    </row>
    <row r="531" spans="1:32" ht="20.25" customHeight="1" x14ac:dyDescent="0.4">
      <c r="AC531" s="384"/>
      <c r="AF531" s="385"/>
    </row>
    <row r="532" spans="1:32" ht="20.25" customHeight="1" x14ac:dyDescent="0.4">
      <c r="AC532" s="384"/>
      <c r="AF532" s="385"/>
    </row>
    <row r="533" spans="1:32" ht="20.25" customHeight="1" x14ac:dyDescent="0.4">
      <c r="AC533" s="384"/>
      <c r="AF533" s="385"/>
    </row>
    <row r="534" spans="1:32" ht="20.25" customHeight="1" x14ac:dyDescent="0.4">
      <c r="AC534" s="384"/>
      <c r="AF534" s="385"/>
    </row>
    <row r="535" spans="1:32" ht="20.25" customHeight="1" x14ac:dyDescent="0.4">
      <c r="A535" s="386"/>
      <c r="AC535" s="384"/>
      <c r="AF535" s="385"/>
    </row>
    <row r="536" spans="1:32" ht="20.25" customHeight="1" x14ac:dyDescent="0.4">
      <c r="AC536" s="384"/>
      <c r="AF536" s="385"/>
    </row>
    <row r="537" spans="1:32" ht="20.25" customHeight="1" x14ac:dyDescent="0.4">
      <c r="AC537" s="384"/>
      <c r="AF537" s="385"/>
    </row>
    <row r="538" spans="1:32" ht="20.25" customHeight="1" x14ac:dyDescent="0.4">
      <c r="AC538" s="384"/>
      <c r="AF538" s="385"/>
    </row>
    <row r="539" spans="1:32" ht="20.25" customHeight="1" x14ac:dyDescent="0.4">
      <c r="AC539" s="384"/>
      <c r="AF539" s="385"/>
    </row>
    <row r="540" spans="1:32" ht="20.25" customHeight="1" x14ac:dyDescent="0.4">
      <c r="AC540" s="384"/>
      <c r="AF540" s="385"/>
    </row>
    <row r="541" spans="1:32" ht="20.25" customHeight="1" x14ac:dyDescent="0.4">
      <c r="AC541" s="384"/>
      <c r="AF541" s="385"/>
    </row>
    <row r="542" spans="1:32" ht="20.25" customHeight="1" x14ac:dyDescent="0.4">
      <c r="AC542" s="384"/>
      <c r="AF542" s="385"/>
    </row>
    <row r="543" spans="1:32" ht="20.25" customHeight="1" x14ac:dyDescent="0.4">
      <c r="AC543" s="384"/>
      <c r="AF543" s="385"/>
    </row>
    <row r="544" spans="1:32" ht="20.25" customHeight="1" x14ac:dyDescent="0.4">
      <c r="AC544" s="384"/>
      <c r="AF544" s="385"/>
    </row>
    <row r="545" spans="2:32" ht="20.25" customHeight="1" x14ac:dyDescent="0.4">
      <c r="AC545" s="384"/>
      <c r="AF545" s="385"/>
    </row>
    <row r="546" spans="2:32" ht="20.25" customHeight="1" x14ac:dyDescent="0.4">
      <c r="AC546" s="384"/>
      <c r="AF546" s="385"/>
    </row>
    <row r="547" spans="2:32" ht="20.25" customHeight="1" x14ac:dyDescent="0.4">
      <c r="AC547" s="384"/>
      <c r="AF547" s="385"/>
    </row>
    <row r="548" spans="2:32" ht="20.25" customHeight="1" x14ac:dyDescent="0.4">
      <c r="AC548" s="384"/>
      <c r="AF548" s="385"/>
    </row>
    <row r="549" spans="2:32" ht="20.25" customHeight="1" x14ac:dyDescent="0.4">
      <c r="AC549" s="384"/>
      <c r="AF549" s="385"/>
    </row>
    <row r="550" spans="2:32" ht="20.25" customHeight="1" x14ac:dyDescent="0.4">
      <c r="AC550" s="384"/>
      <c r="AF550" s="385"/>
    </row>
    <row r="551" spans="2:32" ht="20.25" customHeight="1" x14ac:dyDescent="0.4">
      <c r="AC551" s="384"/>
      <c r="AF551" s="385"/>
    </row>
    <row r="552" spans="2:32" ht="20.25" customHeight="1" x14ac:dyDescent="0.4">
      <c r="AC552" s="384"/>
      <c r="AF552" s="385"/>
    </row>
    <row r="553" spans="2:32" ht="20.25" customHeight="1" x14ac:dyDescent="0.4">
      <c r="H553" s="378"/>
      <c r="AC553" s="384"/>
      <c r="AF553" s="385"/>
    </row>
    <row r="554" spans="2:32" ht="20.25" customHeight="1" x14ac:dyDescent="0.4">
      <c r="H554" s="378"/>
      <c r="AC554" s="384"/>
      <c r="AF554" s="385"/>
    </row>
    <row r="555" spans="2:32" ht="20.25" customHeight="1" x14ac:dyDescent="0.4">
      <c r="H555" s="378"/>
      <c r="AC555" s="384"/>
      <c r="AF555" s="385"/>
    </row>
    <row r="556" spans="2:32" ht="20.25" customHeight="1" x14ac:dyDescent="0.4">
      <c r="H556" s="378"/>
      <c r="AC556" s="384"/>
      <c r="AF556" s="385"/>
    </row>
    <row r="557" spans="2:32" ht="20.25" customHeight="1" x14ac:dyDescent="0.4">
      <c r="H557" s="378"/>
      <c r="AC557" s="384"/>
      <c r="AF557" s="385"/>
    </row>
    <row r="558" spans="2:32" ht="20.25" customHeight="1" x14ac:dyDescent="0.4">
      <c r="B558" s="380"/>
      <c r="C558" s="380"/>
      <c r="D558" s="380"/>
      <c r="E558" s="380"/>
      <c r="F558" s="380"/>
      <c r="G558" s="381"/>
      <c r="H558" s="382"/>
      <c r="I558" s="383"/>
      <c r="J558" s="380"/>
      <c r="K558" s="380"/>
      <c r="L558" s="380"/>
      <c r="M558" s="380"/>
      <c r="N558" s="380"/>
      <c r="O558" s="380"/>
      <c r="P558" s="380"/>
      <c r="Q558" s="380"/>
      <c r="R558" s="380"/>
      <c r="S558" s="380"/>
      <c r="T558" s="380"/>
      <c r="U558" s="380"/>
      <c r="V558" s="380"/>
      <c r="W558" s="380"/>
      <c r="X558" s="380"/>
      <c r="Y558" s="380"/>
      <c r="Z558" s="380"/>
      <c r="AA558" s="380"/>
      <c r="AB558" s="381"/>
      <c r="AC558" s="383"/>
      <c r="AD558" s="380"/>
      <c r="AE558" s="380"/>
      <c r="AF558" s="381"/>
    </row>
    <row r="559" spans="2:32" ht="20.25" customHeight="1" x14ac:dyDescent="0.4">
      <c r="AC559" s="384"/>
      <c r="AF559" s="385"/>
    </row>
    <row r="560" spans="2:32" ht="20.25" customHeight="1" x14ac:dyDescent="0.4">
      <c r="AC560" s="384"/>
      <c r="AF560" s="385"/>
    </row>
    <row r="561" spans="1:32" ht="20.25" customHeight="1" x14ac:dyDescent="0.4">
      <c r="AC561" s="384"/>
      <c r="AF561" s="385"/>
    </row>
    <row r="562" spans="1:32" ht="20.25" customHeight="1" x14ac:dyDescent="0.4">
      <c r="AC562" s="384"/>
      <c r="AF562" s="385"/>
    </row>
    <row r="563" spans="1:32" ht="20.25" customHeight="1" x14ac:dyDescent="0.4">
      <c r="AC563" s="384"/>
      <c r="AF563" s="385"/>
    </row>
    <row r="564" spans="1:32" ht="20.25" customHeight="1" x14ac:dyDescent="0.4">
      <c r="AC564" s="384"/>
      <c r="AF564" s="385"/>
    </row>
    <row r="565" spans="1:32" ht="20.25" customHeight="1" x14ac:dyDescent="0.4">
      <c r="AC565" s="384"/>
      <c r="AF565" s="385"/>
    </row>
    <row r="566" spans="1:32" ht="20.25" customHeight="1" x14ac:dyDescent="0.4">
      <c r="AC566" s="384"/>
      <c r="AF566" s="385"/>
    </row>
    <row r="567" spans="1:32" ht="20.25" customHeight="1" x14ac:dyDescent="0.4">
      <c r="AC567" s="384"/>
      <c r="AF567" s="385"/>
    </row>
    <row r="568" spans="1:32" ht="20.25" customHeight="1" x14ac:dyDescent="0.4">
      <c r="AC568" s="384"/>
      <c r="AF568" s="385"/>
    </row>
    <row r="569" spans="1:32" ht="20.25" customHeight="1" x14ac:dyDescent="0.4">
      <c r="AC569" s="384"/>
      <c r="AF569" s="385"/>
    </row>
    <row r="570" spans="1:32" ht="20.25" customHeight="1" x14ac:dyDescent="0.4">
      <c r="AC570" s="384"/>
      <c r="AF570" s="385"/>
    </row>
    <row r="571" spans="1:32" ht="20.25" customHeight="1" x14ac:dyDescent="0.4">
      <c r="AC571" s="384"/>
      <c r="AF571" s="385"/>
    </row>
    <row r="572" spans="1:32" ht="20.25" customHeight="1" x14ac:dyDescent="0.4">
      <c r="AC572" s="384"/>
      <c r="AF572" s="385"/>
    </row>
    <row r="573" spans="1:32" ht="20.25" customHeight="1" x14ac:dyDescent="0.4">
      <c r="AC573" s="384"/>
      <c r="AF573" s="385"/>
    </row>
    <row r="574" spans="1:32" ht="20.25" customHeight="1" x14ac:dyDescent="0.4">
      <c r="A574" s="379"/>
      <c r="AC574" s="384"/>
      <c r="AF574" s="385"/>
    </row>
    <row r="575" spans="1:32" ht="20.25" customHeight="1" x14ac:dyDescent="0.4">
      <c r="AC575" s="384"/>
      <c r="AF575" s="385"/>
    </row>
    <row r="576" spans="1:32" ht="20.25" customHeight="1" x14ac:dyDescent="0.4">
      <c r="AC576" s="384"/>
      <c r="AF576" s="385"/>
    </row>
    <row r="577" spans="2:32" ht="20.25" customHeight="1" x14ac:dyDescent="0.4">
      <c r="AC577" s="384"/>
      <c r="AF577" s="385"/>
    </row>
    <row r="578" spans="2:32" ht="20.25" customHeight="1" x14ac:dyDescent="0.4">
      <c r="AC578" s="384"/>
      <c r="AF578" s="385"/>
    </row>
    <row r="579" spans="2:32" ht="20.25" customHeight="1" x14ac:dyDescent="0.4">
      <c r="AC579" s="384"/>
      <c r="AF579" s="385"/>
    </row>
    <row r="580" spans="2:32" ht="20.25" customHeight="1" x14ac:dyDescent="0.4">
      <c r="AC580" s="384"/>
      <c r="AF580" s="385"/>
    </row>
    <row r="581" spans="2:32" ht="20.25" customHeight="1" x14ac:dyDescent="0.4">
      <c r="AC581" s="384"/>
      <c r="AF581" s="385"/>
    </row>
    <row r="582" spans="2:32" ht="20.25" customHeight="1" x14ac:dyDescent="0.4">
      <c r="H582" s="378"/>
      <c r="AC582" s="384"/>
      <c r="AF582" s="385"/>
    </row>
    <row r="583" spans="2:32" ht="20.25" customHeight="1" x14ac:dyDescent="0.4">
      <c r="H583" s="378"/>
      <c r="AC583" s="384"/>
      <c r="AF583" s="385"/>
    </row>
    <row r="584" spans="2:32" ht="20.25" customHeight="1" x14ac:dyDescent="0.4">
      <c r="H584" s="378"/>
      <c r="AC584" s="384"/>
      <c r="AF584" s="385"/>
    </row>
    <row r="585" spans="2:32" ht="20.25" customHeight="1" x14ac:dyDescent="0.4">
      <c r="H585" s="378"/>
      <c r="AC585" s="384"/>
      <c r="AF585" s="385"/>
    </row>
    <row r="586" spans="2:32" ht="20.25" customHeight="1" x14ac:dyDescent="0.4">
      <c r="H586" s="378"/>
      <c r="AC586" s="384"/>
      <c r="AF586" s="385"/>
    </row>
    <row r="587" spans="2:32" ht="20.25" customHeight="1" x14ac:dyDescent="0.4">
      <c r="B587" s="380"/>
      <c r="C587" s="380"/>
      <c r="D587" s="380"/>
      <c r="E587" s="380"/>
      <c r="F587" s="380"/>
      <c r="G587" s="381"/>
      <c r="H587" s="382"/>
      <c r="I587" s="383"/>
      <c r="J587" s="380"/>
      <c r="K587" s="380"/>
      <c r="L587" s="380"/>
      <c r="M587" s="380"/>
      <c r="N587" s="380"/>
      <c r="O587" s="380"/>
      <c r="P587" s="380"/>
      <c r="Q587" s="380"/>
      <c r="R587" s="380"/>
      <c r="S587" s="380"/>
      <c r="T587" s="380"/>
      <c r="U587" s="380"/>
      <c r="V587" s="380"/>
      <c r="W587" s="380"/>
      <c r="X587" s="380"/>
      <c r="Y587" s="380"/>
      <c r="Z587" s="380"/>
      <c r="AA587" s="380"/>
      <c r="AB587" s="381"/>
      <c r="AC587" s="383"/>
      <c r="AD587" s="380"/>
      <c r="AE587" s="380"/>
      <c r="AF587" s="381"/>
    </row>
    <row r="588" spans="2:32" ht="20.25" customHeight="1" x14ac:dyDescent="0.4">
      <c r="AC588" s="384"/>
      <c r="AF588" s="385"/>
    </row>
    <row r="589" spans="2:32" ht="20.25" customHeight="1" x14ac:dyDescent="0.4">
      <c r="AC589" s="384"/>
      <c r="AF589" s="385"/>
    </row>
    <row r="590" spans="2:32" ht="20.25" customHeight="1" x14ac:dyDescent="0.4">
      <c r="AC590" s="384"/>
      <c r="AF590" s="385"/>
    </row>
    <row r="591" spans="2:32" ht="20.25" customHeight="1" x14ac:dyDescent="0.4">
      <c r="AC591" s="384"/>
      <c r="AF591" s="385"/>
    </row>
    <row r="592" spans="2:32" ht="20.25" customHeight="1" x14ac:dyDescent="0.4">
      <c r="AC592" s="384"/>
      <c r="AF592" s="385"/>
    </row>
    <row r="593" spans="1:32" ht="20.25" customHeight="1" x14ac:dyDescent="0.4">
      <c r="AC593" s="384"/>
      <c r="AF593" s="385"/>
    </row>
    <row r="594" spans="1:32" ht="20.25" customHeight="1" x14ac:dyDescent="0.4">
      <c r="AC594" s="384"/>
      <c r="AF594" s="385"/>
    </row>
    <row r="595" spans="1:32" ht="20.25" customHeight="1" x14ac:dyDescent="0.4">
      <c r="AC595" s="384"/>
      <c r="AF595" s="385"/>
    </row>
    <row r="596" spans="1:32" ht="20.25" customHeight="1" x14ac:dyDescent="0.4">
      <c r="AC596" s="384"/>
      <c r="AF596" s="385"/>
    </row>
    <row r="597" spans="1:32" ht="20.25" customHeight="1" x14ac:dyDescent="0.4">
      <c r="AC597" s="384"/>
      <c r="AF597" s="385"/>
    </row>
    <row r="598" spans="1:32" ht="20.25" customHeight="1" x14ac:dyDescent="0.4">
      <c r="AC598" s="384"/>
      <c r="AF598" s="385"/>
    </row>
    <row r="599" spans="1:32" ht="20.25" customHeight="1" x14ac:dyDescent="0.4">
      <c r="AC599" s="384"/>
      <c r="AF599" s="385"/>
    </row>
    <row r="600" spans="1:32" ht="20.25" customHeight="1" x14ac:dyDescent="0.4">
      <c r="AC600" s="384"/>
      <c r="AF600" s="385"/>
    </row>
    <row r="601" spans="1:32" ht="20.25" customHeight="1" x14ac:dyDescent="0.4">
      <c r="AC601" s="384"/>
      <c r="AF601" s="385"/>
    </row>
    <row r="602" spans="1:32" ht="20.25" customHeight="1" x14ac:dyDescent="0.4">
      <c r="AC602" s="384"/>
      <c r="AF602" s="385"/>
    </row>
    <row r="603" spans="1:32" ht="20.25" customHeight="1" x14ac:dyDescent="0.4">
      <c r="A603" s="379"/>
      <c r="AC603" s="384"/>
      <c r="AF603" s="385"/>
    </row>
    <row r="604" spans="1:32" ht="20.25" customHeight="1" x14ac:dyDescent="0.4">
      <c r="AC604" s="384"/>
      <c r="AF604" s="385"/>
    </row>
    <row r="605" spans="1:32" ht="20.25" customHeight="1" x14ac:dyDescent="0.4">
      <c r="AC605" s="384"/>
      <c r="AF605" s="385"/>
    </row>
    <row r="606" spans="1:32" ht="20.25" customHeight="1" x14ac:dyDescent="0.4">
      <c r="AC606" s="384"/>
      <c r="AF606" s="385"/>
    </row>
    <row r="607" spans="1:32" ht="20.25" customHeight="1" x14ac:dyDescent="0.4">
      <c r="AC607" s="384"/>
      <c r="AF607" s="385"/>
    </row>
    <row r="608" spans="1:32" ht="20.25" customHeight="1" x14ac:dyDescent="0.4">
      <c r="AC608" s="384"/>
      <c r="AF608" s="385"/>
    </row>
    <row r="609" spans="8:32" ht="20.25" customHeight="1" x14ac:dyDescent="0.4">
      <c r="AC609" s="384"/>
      <c r="AF609" s="385"/>
    </row>
    <row r="610" spans="8:32" ht="20.25" customHeight="1" x14ac:dyDescent="0.4">
      <c r="AC610" s="384"/>
      <c r="AF610" s="385"/>
    </row>
    <row r="611" spans="8:32" ht="20.25" customHeight="1" x14ac:dyDescent="0.4">
      <c r="AC611" s="384"/>
      <c r="AF611" s="385"/>
    </row>
    <row r="612" spans="8:32" ht="20.25" customHeight="1" x14ac:dyDescent="0.4">
      <c r="AC612" s="384"/>
      <c r="AF612" s="385"/>
    </row>
    <row r="613" spans="8:32" ht="20.25" customHeight="1" x14ac:dyDescent="0.4">
      <c r="AC613" s="384"/>
      <c r="AF613" s="385"/>
    </row>
    <row r="614" spans="8:32" ht="20.25" customHeight="1" x14ac:dyDescent="0.4">
      <c r="AC614" s="384"/>
      <c r="AF614" s="385"/>
    </row>
    <row r="615" spans="8:32" ht="20.25" customHeight="1" x14ac:dyDescent="0.4">
      <c r="AC615" s="384"/>
      <c r="AF615" s="385"/>
    </row>
    <row r="616" spans="8:32" ht="20.25" customHeight="1" x14ac:dyDescent="0.4">
      <c r="AC616" s="384"/>
      <c r="AF616" s="385"/>
    </row>
    <row r="617" spans="8:32" ht="20.25" customHeight="1" x14ac:dyDescent="0.4">
      <c r="AC617" s="384"/>
      <c r="AF617" s="385"/>
    </row>
    <row r="618" spans="8:32" ht="20.25" customHeight="1" x14ac:dyDescent="0.4">
      <c r="AC618" s="384"/>
      <c r="AF618" s="385"/>
    </row>
    <row r="619" spans="8:32" ht="20.25" customHeight="1" x14ac:dyDescent="0.4">
      <c r="AC619" s="384"/>
      <c r="AF619" s="385"/>
    </row>
    <row r="620" spans="8:32" ht="20.25" customHeight="1" x14ac:dyDescent="0.4">
      <c r="AC620" s="384"/>
      <c r="AF620" s="385"/>
    </row>
    <row r="621" spans="8:32" ht="20.25" customHeight="1" x14ac:dyDescent="0.4">
      <c r="H621" s="378"/>
      <c r="AC621" s="384"/>
      <c r="AF621" s="385"/>
    </row>
    <row r="622" spans="8:32" ht="20.25" customHeight="1" x14ac:dyDescent="0.4">
      <c r="H622" s="378"/>
      <c r="AC622" s="384"/>
      <c r="AF622" s="385"/>
    </row>
    <row r="623" spans="8:32" ht="20.25" customHeight="1" x14ac:dyDescent="0.4">
      <c r="H623" s="378"/>
      <c r="AC623" s="384"/>
      <c r="AF623" s="385"/>
    </row>
    <row r="624" spans="8:32" ht="20.25" customHeight="1" x14ac:dyDescent="0.4">
      <c r="H624" s="378"/>
      <c r="AC624" s="384"/>
      <c r="AF624" s="385"/>
    </row>
    <row r="625" spans="2:32" ht="20.25" customHeight="1" x14ac:dyDescent="0.4">
      <c r="H625" s="378"/>
      <c r="AC625" s="384"/>
      <c r="AF625" s="385"/>
    </row>
    <row r="626" spans="2:32" ht="20.25" customHeight="1" x14ac:dyDescent="0.4">
      <c r="B626" s="380"/>
      <c r="C626" s="380"/>
      <c r="D626" s="380"/>
      <c r="E626" s="380"/>
      <c r="F626" s="380"/>
      <c r="G626" s="381"/>
      <c r="H626" s="382"/>
      <c r="I626" s="383"/>
      <c r="J626" s="380"/>
      <c r="K626" s="380"/>
      <c r="L626" s="380"/>
      <c r="M626" s="380"/>
      <c r="N626" s="380"/>
      <c r="O626" s="380"/>
      <c r="P626" s="380"/>
      <c r="Q626" s="380"/>
      <c r="R626" s="380"/>
      <c r="S626" s="380"/>
      <c r="T626" s="380"/>
      <c r="U626" s="380"/>
      <c r="V626" s="380"/>
      <c r="W626" s="380"/>
      <c r="X626" s="380"/>
      <c r="Y626" s="380"/>
      <c r="Z626" s="380"/>
      <c r="AA626" s="380"/>
      <c r="AB626" s="381"/>
      <c r="AC626" s="383"/>
      <c r="AD626" s="380"/>
      <c r="AE626" s="380"/>
      <c r="AF626" s="381"/>
    </row>
    <row r="627" spans="2:32" ht="20.25" customHeight="1" x14ac:dyDescent="0.4">
      <c r="AC627" s="384"/>
      <c r="AF627" s="385"/>
    </row>
    <row r="628" spans="2:32" ht="20.25" customHeight="1" x14ac:dyDescent="0.4">
      <c r="AC628" s="384"/>
      <c r="AF628" s="385"/>
    </row>
    <row r="629" spans="2:32" ht="20.25" customHeight="1" x14ac:dyDescent="0.4">
      <c r="AC629" s="384"/>
      <c r="AF629" s="385"/>
    </row>
    <row r="630" spans="2:32" ht="20.25" customHeight="1" x14ac:dyDescent="0.4">
      <c r="AC630" s="384"/>
      <c r="AF630" s="385"/>
    </row>
    <row r="631" spans="2:32" ht="20.25" customHeight="1" x14ac:dyDescent="0.4">
      <c r="AC631" s="384"/>
      <c r="AF631" s="385"/>
    </row>
    <row r="632" spans="2:32" ht="20.25" customHeight="1" x14ac:dyDescent="0.4">
      <c r="AC632" s="384"/>
      <c r="AF632" s="385"/>
    </row>
    <row r="633" spans="2:32" ht="20.25" customHeight="1" x14ac:dyDescent="0.4">
      <c r="AC633" s="384"/>
      <c r="AF633" s="385"/>
    </row>
    <row r="634" spans="2:32" ht="20.25" customHeight="1" x14ac:dyDescent="0.4">
      <c r="AC634" s="384"/>
      <c r="AF634" s="385"/>
    </row>
    <row r="635" spans="2:32" ht="20.25" customHeight="1" x14ac:dyDescent="0.4">
      <c r="AC635" s="384"/>
      <c r="AF635" s="385"/>
    </row>
    <row r="636" spans="2:32" ht="20.25" customHeight="1" x14ac:dyDescent="0.4">
      <c r="AC636" s="384"/>
      <c r="AF636" s="385"/>
    </row>
    <row r="637" spans="2:32" ht="20.25" customHeight="1" x14ac:dyDescent="0.4">
      <c r="AC637" s="384"/>
      <c r="AF637" s="385"/>
    </row>
    <row r="638" spans="2:32" ht="20.25" customHeight="1" x14ac:dyDescent="0.4">
      <c r="AC638" s="384"/>
      <c r="AF638" s="385"/>
    </row>
    <row r="639" spans="2:32" ht="20.25" customHeight="1" x14ac:dyDescent="0.4">
      <c r="AC639" s="384"/>
      <c r="AF639" s="385"/>
    </row>
    <row r="640" spans="2:32" ht="20.25" customHeight="1" x14ac:dyDescent="0.4">
      <c r="AC640" s="384"/>
      <c r="AF640" s="385"/>
    </row>
    <row r="641" spans="1:32" ht="20.25" customHeight="1" x14ac:dyDescent="0.4">
      <c r="AC641" s="384"/>
      <c r="AF641" s="385"/>
    </row>
    <row r="642" spans="1:32" ht="20.25" customHeight="1" x14ac:dyDescent="0.4">
      <c r="A642" s="379"/>
      <c r="AC642" s="384"/>
      <c r="AF642" s="385"/>
    </row>
    <row r="643" spans="1:32" ht="20.25" customHeight="1" x14ac:dyDescent="0.4">
      <c r="AC643" s="384"/>
      <c r="AF643" s="385"/>
    </row>
    <row r="644" spans="1:32" ht="20.25" customHeight="1" x14ac:dyDescent="0.4">
      <c r="AC644" s="384"/>
      <c r="AF644" s="385"/>
    </row>
    <row r="645" spans="1:32" ht="20.25" customHeight="1" x14ac:dyDescent="0.4">
      <c r="AC645" s="384"/>
      <c r="AF645" s="385"/>
    </row>
    <row r="646" spans="1:32" ht="20.25" customHeight="1" x14ac:dyDescent="0.4">
      <c r="AC646" s="384"/>
      <c r="AF646" s="385"/>
    </row>
    <row r="647" spans="1:32" ht="20.25" customHeight="1" x14ac:dyDescent="0.4">
      <c r="AC647" s="384"/>
      <c r="AF647" s="385"/>
    </row>
    <row r="648" spans="1:32" ht="20.25" customHeight="1" x14ac:dyDescent="0.4">
      <c r="AC648" s="384"/>
      <c r="AF648" s="385"/>
    </row>
    <row r="649" spans="1:32" ht="20.25" customHeight="1" x14ac:dyDescent="0.4">
      <c r="AC649" s="384"/>
      <c r="AF649" s="385"/>
    </row>
    <row r="650" spans="1:32" ht="20.25" customHeight="1" x14ac:dyDescent="0.4">
      <c r="AC650" s="384"/>
      <c r="AF650" s="385"/>
    </row>
    <row r="651" spans="1:32" ht="20.25" customHeight="1" x14ac:dyDescent="0.4">
      <c r="AC651" s="384"/>
      <c r="AF651" s="385"/>
    </row>
    <row r="652" spans="1:32" ht="20.25" customHeight="1" x14ac:dyDescent="0.4">
      <c r="AC652" s="384"/>
      <c r="AF652" s="385"/>
    </row>
    <row r="653" spans="1:32" ht="20.25" customHeight="1" x14ac:dyDescent="0.4">
      <c r="AC653" s="384"/>
      <c r="AF653" s="385"/>
    </row>
    <row r="654" spans="1:32" ht="20.25" customHeight="1" x14ac:dyDescent="0.4">
      <c r="AC654" s="384"/>
      <c r="AF654" s="385"/>
    </row>
    <row r="655" spans="1:32" ht="20.25" customHeight="1" x14ac:dyDescent="0.4">
      <c r="AC655" s="384"/>
      <c r="AF655" s="385"/>
    </row>
    <row r="656" spans="1:32" ht="20.25" customHeight="1" x14ac:dyDescent="0.4">
      <c r="AC656" s="384"/>
      <c r="AF656" s="385"/>
    </row>
    <row r="657" spans="2:32" ht="20.25" customHeight="1" x14ac:dyDescent="0.4">
      <c r="AC657" s="384"/>
      <c r="AF657" s="385"/>
    </row>
    <row r="658" spans="2:32" ht="20.25" customHeight="1" x14ac:dyDescent="0.4">
      <c r="AC658" s="384"/>
      <c r="AF658" s="385"/>
    </row>
    <row r="659" spans="2:32" ht="20.25" customHeight="1" x14ac:dyDescent="0.4">
      <c r="AC659" s="384"/>
      <c r="AF659" s="385"/>
    </row>
    <row r="660" spans="2:32" ht="20.25" customHeight="1" x14ac:dyDescent="0.4">
      <c r="H660" s="378"/>
      <c r="AC660" s="384"/>
      <c r="AF660" s="385"/>
    </row>
    <row r="661" spans="2:32" ht="20.25" customHeight="1" x14ac:dyDescent="0.4">
      <c r="H661" s="378"/>
      <c r="AC661" s="384"/>
      <c r="AF661" s="385"/>
    </row>
    <row r="662" spans="2:32" ht="20.25" customHeight="1" x14ac:dyDescent="0.4">
      <c r="H662" s="378"/>
      <c r="AC662" s="384"/>
      <c r="AF662" s="385"/>
    </row>
    <row r="663" spans="2:32" ht="20.25" customHeight="1" x14ac:dyDescent="0.4">
      <c r="H663" s="378"/>
      <c r="AC663" s="384"/>
      <c r="AF663" s="385"/>
    </row>
    <row r="664" spans="2:32" ht="20.25" customHeight="1" x14ac:dyDescent="0.4">
      <c r="H664" s="378"/>
      <c r="AC664" s="384"/>
      <c r="AF664" s="385"/>
    </row>
    <row r="665" spans="2:32" ht="20.25" customHeight="1" x14ac:dyDescent="0.4">
      <c r="B665" s="380"/>
      <c r="C665" s="380"/>
      <c r="D665" s="380"/>
      <c r="E665" s="380"/>
      <c r="F665" s="380"/>
      <c r="G665" s="381"/>
      <c r="H665" s="382"/>
      <c r="I665" s="383"/>
      <c r="J665" s="380"/>
      <c r="K665" s="380"/>
      <c r="L665" s="380"/>
      <c r="M665" s="380"/>
      <c r="N665" s="380"/>
      <c r="O665" s="380"/>
      <c r="P665" s="380"/>
      <c r="Q665" s="380"/>
      <c r="R665" s="380"/>
      <c r="S665" s="380"/>
      <c r="T665" s="380"/>
      <c r="U665" s="380"/>
      <c r="V665" s="380"/>
      <c r="W665" s="380"/>
      <c r="X665" s="380"/>
      <c r="Y665" s="380"/>
      <c r="Z665" s="380"/>
      <c r="AA665" s="380"/>
      <c r="AB665" s="381"/>
      <c r="AC665" s="383"/>
      <c r="AD665" s="380"/>
      <c r="AE665" s="380"/>
      <c r="AF665" s="381"/>
    </row>
    <row r="666" spans="2:32" ht="20.25" customHeight="1" x14ac:dyDescent="0.4">
      <c r="AC666" s="384"/>
      <c r="AF666" s="385"/>
    </row>
    <row r="667" spans="2:32" ht="20.25" customHeight="1" x14ac:dyDescent="0.4">
      <c r="AC667" s="384"/>
      <c r="AF667" s="385"/>
    </row>
    <row r="668" spans="2:32" ht="20.25" customHeight="1" x14ac:dyDescent="0.4">
      <c r="AC668" s="384"/>
      <c r="AF668" s="385"/>
    </row>
    <row r="669" spans="2:32" ht="20.25" customHeight="1" x14ac:dyDescent="0.4">
      <c r="AC669" s="384"/>
      <c r="AF669" s="385"/>
    </row>
    <row r="670" spans="2:32" ht="20.25" customHeight="1" x14ac:dyDescent="0.4">
      <c r="AC670" s="384"/>
      <c r="AF670" s="385"/>
    </row>
    <row r="671" spans="2:32" ht="20.25" customHeight="1" x14ac:dyDescent="0.4">
      <c r="AC671" s="384"/>
      <c r="AF671" s="385"/>
    </row>
    <row r="672" spans="2:32" ht="20.25" customHeight="1" x14ac:dyDescent="0.4">
      <c r="AC672" s="384"/>
      <c r="AF672" s="385"/>
    </row>
    <row r="673" spans="1:32" ht="20.25" customHeight="1" x14ac:dyDescent="0.4">
      <c r="AC673" s="384"/>
      <c r="AF673" s="385"/>
    </row>
    <row r="674" spans="1:32" ht="20.25" customHeight="1" x14ac:dyDescent="0.4">
      <c r="AC674" s="384"/>
      <c r="AF674" s="385"/>
    </row>
    <row r="675" spans="1:32" ht="20.25" customHeight="1" x14ac:dyDescent="0.4">
      <c r="AC675" s="384"/>
      <c r="AF675" s="385"/>
    </row>
    <row r="676" spans="1:32" ht="20.25" customHeight="1" x14ac:dyDescent="0.4">
      <c r="AC676" s="384"/>
      <c r="AF676" s="385"/>
    </row>
    <row r="677" spans="1:32" ht="20.25" customHeight="1" x14ac:dyDescent="0.4">
      <c r="AC677" s="384"/>
      <c r="AF677" s="385"/>
    </row>
    <row r="678" spans="1:32" ht="20.25" customHeight="1" x14ac:dyDescent="0.4">
      <c r="AC678" s="384"/>
      <c r="AF678" s="385"/>
    </row>
    <row r="679" spans="1:32" ht="20.25" customHeight="1" x14ac:dyDescent="0.4">
      <c r="AC679" s="384"/>
      <c r="AF679" s="385"/>
    </row>
    <row r="680" spans="1:32" ht="20.25" customHeight="1" x14ac:dyDescent="0.4">
      <c r="AC680" s="384"/>
      <c r="AF680" s="385"/>
    </row>
    <row r="681" spans="1:32" ht="20.25" customHeight="1" x14ac:dyDescent="0.4">
      <c r="A681" s="379"/>
      <c r="AC681" s="384"/>
      <c r="AF681" s="385"/>
    </row>
    <row r="682" spans="1:32" ht="20.25" customHeight="1" x14ac:dyDescent="0.4">
      <c r="AC682" s="384"/>
      <c r="AF682" s="385"/>
    </row>
    <row r="683" spans="1:32" ht="20.25" customHeight="1" x14ac:dyDescent="0.4">
      <c r="AC683" s="384"/>
      <c r="AF683" s="385"/>
    </row>
    <row r="684" spans="1:32" ht="20.25" customHeight="1" x14ac:dyDescent="0.4">
      <c r="AC684" s="384"/>
      <c r="AF684" s="385"/>
    </row>
    <row r="685" spans="1:32" ht="20.25" customHeight="1" x14ac:dyDescent="0.4">
      <c r="AC685" s="384"/>
      <c r="AF685" s="385"/>
    </row>
    <row r="686" spans="1:32" ht="20.25" customHeight="1" x14ac:dyDescent="0.4">
      <c r="AC686" s="384"/>
      <c r="AF686" s="385"/>
    </row>
    <row r="687" spans="1:32" ht="20.25" customHeight="1" x14ac:dyDescent="0.4">
      <c r="AC687" s="384"/>
      <c r="AF687" s="385"/>
    </row>
    <row r="688" spans="1:32" ht="20.25" customHeight="1" x14ac:dyDescent="0.4">
      <c r="H688" s="378"/>
      <c r="AC688" s="384"/>
      <c r="AF688" s="385"/>
    </row>
    <row r="689" spans="2:32" ht="20.25" customHeight="1" x14ac:dyDescent="0.4">
      <c r="H689" s="378"/>
      <c r="AC689" s="384"/>
      <c r="AF689" s="385"/>
    </row>
    <row r="690" spans="2:32" ht="20.25" customHeight="1" x14ac:dyDescent="0.4">
      <c r="H690" s="378"/>
      <c r="AC690" s="384"/>
      <c r="AF690" s="385"/>
    </row>
    <row r="691" spans="2:32" ht="20.25" customHeight="1" x14ac:dyDescent="0.4">
      <c r="H691" s="378"/>
      <c r="AC691" s="384"/>
      <c r="AF691" s="385"/>
    </row>
    <row r="692" spans="2:32" ht="20.25" customHeight="1" x14ac:dyDescent="0.4">
      <c r="H692" s="378"/>
      <c r="AC692" s="384"/>
      <c r="AF692" s="385"/>
    </row>
    <row r="693" spans="2:32" ht="20.25" customHeight="1" x14ac:dyDescent="0.4">
      <c r="B693" s="380"/>
      <c r="C693" s="380"/>
      <c r="D693" s="380"/>
      <c r="E693" s="380"/>
      <c r="F693" s="380"/>
      <c r="G693" s="381"/>
      <c r="H693" s="382"/>
      <c r="I693" s="383"/>
      <c r="J693" s="380"/>
      <c r="K693" s="380"/>
      <c r="L693" s="380"/>
      <c r="M693" s="380"/>
      <c r="N693" s="380"/>
      <c r="O693" s="380"/>
      <c r="P693" s="380"/>
      <c r="Q693" s="380"/>
      <c r="R693" s="380"/>
      <c r="S693" s="380"/>
      <c r="T693" s="380"/>
      <c r="U693" s="380"/>
      <c r="V693" s="380"/>
      <c r="W693" s="380"/>
      <c r="X693" s="380"/>
      <c r="Y693" s="380"/>
      <c r="Z693" s="380"/>
      <c r="AA693" s="380"/>
      <c r="AB693" s="381"/>
      <c r="AC693" s="383"/>
      <c r="AD693" s="380"/>
      <c r="AE693" s="380"/>
      <c r="AF693" s="381"/>
    </row>
    <row r="694" spans="2:32" ht="20.25" customHeight="1" x14ac:dyDescent="0.4">
      <c r="AC694" s="384"/>
      <c r="AF694" s="385"/>
    </row>
    <row r="695" spans="2:32" ht="20.25" customHeight="1" x14ac:dyDescent="0.4">
      <c r="AC695" s="384"/>
      <c r="AF695" s="385"/>
    </row>
    <row r="696" spans="2:32" ht="20.25" customHeight="1" x14ac:dyDescent="0.4">
      <c r="AC696" s="384"/>
      <c r="AF696" s="385"/>
    </row>
    <row r="697" spans="2:32" ht="20.25" customHeight="1" x14ac:dyDescent="0.4">
      <c r="AC697" s="384"/>
      <c r="AF697" s="385"/>
    </row>
    <row r="698" spans="2:32" ht="20.25" customHeight="1" x14ac:dyDescent="0.4">
      <c r="AC698" s="384"/>
      <c r="AF698" s="385"/>
    </row>
    <row r="699" spans="2:32" ht="20.25" customHeight="1" x14ac:dyDescent="0.4">
      <c r="AC699" s="384"/>
      <c r="AF699" s="385"/>
    </row>
    <row r="700" spans="2:32" ht="20.25" customHeight="1" x14ac:dyDescent="0.4">
      <c r="AC700" s="384"/>
      <c r="AF700" s="385"/>
    </row>
    <row r="701" spans="2:32" ht="20.25" customHeight="1" x14ac:dyDescent="0.4">
      <c r="AC701" s="384"/>
      <c r="AF701" s="385"/>
    </row>
    <row r="702" spans="2:32" ht="20.25" customHeight="1" x14ac:dyDescent="0.4">
      <c r="AC702" s="384"/>
      <c r="AF702" s="385"/>
    </row>
    <row r="703" spans="2:32" ht="20.25" customHeight="1" x14ac:dyDescent="0.4">
      <c r="AC703" s="384"/>
      <c r="AF703" s="385"/>
    </row>
    <row r="704" spans="2:32" ht="20.25" customHeight="1" x14ac:dyDescent="0.4">
      <c r="AC704" s="384"/>
      <c r="AF704" s="385"/>
    </row>
    <row r="705" spans="1:32" ht="20.25" customHeight="1" x14ac:dyDescent="0.4">
      <c r="AC705" s="384"/>
      <c r="AF705" s="385"/>
    </row>
    <row r="706" spans="1:32" ht="20.25" customHeight="1" x14ac:dyDescent="0.4">
      <c r="AC706" s="384"/>
      <c r="AF706" s="385"/>
    </row>
    <row r="707" spans="1:32" ht="20.25" customHeight="1" x14ac:dyDescent="0.4">
      <c r="AC707" s="384"/>
      <c r="AF707" s="385"/>
    </row>
    <row r="708" spans="1:32" ht="20.25" customHeight="1" x14ac:dyDescent="0.4">
      <c r="AC708" s="384"/>
      <c r="AF708" s="385"/>
    </row>
    <row r="709" spans="1:32" ht="20.25" customHeight="1" x14ac:dyDescent="0.4">
      <c r="A709" s="379"/>
      <c r="AC709" s="384"/>
      <c r="AF709" s="385"/>
    </row>
    <row r="710" spans="1:32" ht="20.25" customHeight="1" x14ac:dyDescent="0.4">
      <c r="AC710" s="384"/>
      <c r="AF710" s="385"/>
    </row>
    <row r="711" spans="1:32" ht="20.25" customHeight="1" x14ac:dyDescent="0.4">
      <c r="AC711" s="384"/>
      <c r="AF711" s="385"/>
    </row>
    <row r="712" spans="1:32" ht="20.25" customHeight="1" x14ac:dyDescent="0.4">
      <c r="AC712" s="384"/>
      <c r="AF712" s="385"/>
    </row>
    <row r="713" spans="1:32" ht="20.25" customHeight="1" x14ac:dyDescent="0.4">
      <c r="AC713" s="384"/>
      <c r="AF713" s="385"/>
    </row>
    <row r="714" spans="1:32" ht="20.25" customHeight="1" x14ac:dyDescent="0.4">
      <c r="AC714" s="384"/>
      <c r="AF714" s="385"/>
    </row>
    <row r="715" spans="1:32" ht="20.25" customHeight="1" x14ac:dyDescent="0.4">
      <c r="AC715" s="384"/>
      <c r="AF715" s="385"/>
    </row>
    <row r="716" spans="1:32" ht="20.25" customHeight="1" x14ac:dyDescent="0.4">
      <c r="AC716" s="384"/>
      <c r="AF716" s="385"/>
    </row>
    <row r="717" spans="1:32" ht="20.25" customHeight="1" x14ac:dyDescent="0.4">
      <c r="AC717" s="384"/>
      <c r="AF717" s="385"/>
    </row>
    <row r="718" spans="1:32" ht="20.25" customHeight="1" x14ac:dyDescent="0.4">
      <c r="AC718" s="384"/>
      <c r="AF718" s="385"/>
    </row>
    <row r="719" spans="1:32" ht="20.25" customHeight="1" x14ac:dyDescent="0.4">
      <c r="AC719" s="384"/>
      <c r="AF719" s="385"/>
    </row>
    <row r="720" spans="1:32" ht="20.25" customHeight="1" x14ac:dyDescent="0.4">
      <c r="AC720" s="384"/>
      <c r="AF720" s="385"/>
    </row>
    <row r="721" spans="2:32" ht="20.25" customHeight="1" x14ac:dyDescent="0.4">
      <c r="AC721" s="384"/>
      <c r="AF721" s="385"/>
    </row>
    <row r="722" spans="2:32" ht="20.25" customHeight="1" x14ac:dyDescent="0.4">
      <c r="AC722" s="384"/>
      <c r="AF722" s="385"/>
    </row>
    <row r="723" spans="2:32" ht="20.25" customHeight="1" x14ac:dyDescent="0.4">
      <c r="AC723" s="384"/>
      <c r="AF723" s="385"/>
    </row>
    <row r="724" spans="2:32" ht="20.25" customHeight="1" x14ac:dyDescent="0.4">
      <c r="AC724" s="384"/>
      <c r="AF724" s="385"/>
    </row>
    <row r="725" spans="2:32" ht="20.25" customHeight="1" x14ac:dyDescent="0.4">
      <c r="AC725" s="384"/>
      <c r="AF725" s="385"/>
    </row>
    <row r="726" spans="2:32" ht="20.25" customHeight="1" x14ac:dyDescent="0.4">
      <c r="AC726" s="384"/>
      <c r="AF726" s="385"/>
    </row>
    <row r="727" spans="2:32" ht="20.25" customHeight="1" x14ac:dyDescent="0.4">
      <c r="AC727" s="384"/>
      <c r="AF727" s="385"/>
    </row>
    <row r="728" spans="2:32" ht="20.25" customHeight="1" x14ac:dyDescent="0.4">
      <c r="H728" s="378"/>
      <c r="AC728" s="384"/>
      <c r="AF728" s="385"/>
    </row>
    <row r="729" spans="2:32" ht="20.25" customHeight="1" x14ac:dyDescent="0.4">
      <c r="H729" s="378"/>
      <c r="AC729" s="384"/>
      <c r="AF729" s="385"/>
    </row>
    <row r="730" spans="2:32" ht="20.25" customHeight="1" x14ac:dyDescent="0.4">
      <c r="H730" s="378"/>
      <c r="AC730" s="384"/>
      <c r="AF730" s="385"/>
    </row>
    <row r="731" spans="2:32" ht="20.25" customHeight="1" x14ac:dyDescent="0.4">
      <c r="H731" s="378"/>
      <c r="AC731" s="384"/>
      <c r="AF731" s="385"/>
    </row>
    <row r="732" spans="2:32" ht="20.25" customHeight="1" x14ac:dyDescent="0.4">
      <c r="H732" s="378"/>
      <c r="AC732" s="384"/>
      <c r="AF732" s="385"/>
    </row>
    <row r="733" spans="2:32" ht="20.25" customHeight="1" x14ac:dyDescent="0.4">
      <c r="B733" s="380"/>
      <c r="C733" s="380"/>
      <c r="D733" s="380"/>
      <c r="E733" s="380"/>
      <c r="F733" s="380"/>
      <c r="G733" s="381"/>
      <c r="H733" s="382"/>
      <c r="I733" s="383"/>
      <c r="J733" s="380"/>
      <c r="K733" s="380"/>
      <c r="L733" s="380"/>
      <c r="M733" s="380"/>
      <c r="N733" s="380"/>
      <c r="O733" s="380"/>
      <c r="P733" s="380"/>
      <c r="Q733" s="380"/>
      <c r="R733" s="380"/>
      <c r="S733" s="380"/>
      <c r="T733" s="380"/>
      <c r="U733" s="380"/>
      <c r="V733" s="380"/>
      <c r="W733" s="380"/>
      <c r="X733" s="380"/>
      <c r="Y733" s="380"/>
      <c r="Z733" s="380"/>
      <c r="AA733" s="380"/>
      <c r="AB733" s="381"/>
      <c r="AC733" s="383"/>
      <c r="AD733" s="380"/>
      <c r="AE733" s="380"/>
      <c r="AF733" s="381"/>
    </row>
    <row r="734" spans="2:32" ht="20.25" customHeight="1" x14ac:dyDescent="0.4">
      <c r="AC734" s="384"/>
      <c r="AF734" s="385"/>
    </row>
    <row r="735" spans="2:32" ht="20.25" customHeight="1" x14ac:dyDescent="0.4">
      <c r="AC735" s="384"/>
      <c r="AF735" s="385"/>
    </row>
    <row r="736" spans="2:32" ht="20.25" customHeight="1" x14ac:dyDescent="0.4">
      <c r="AC736" s="384"/>
      <c r="AF736" s="385"/>
    </row>
    <row r="737" spans="1:32" ht="20.25" customHeight="1" x14ac:dyDescent="0.4">
      <c r="AC737" s="384"/>
      <c r="AF737" s="385"/>
    </row>
    <row r="738" spans="1:32" ht="20.25" customHeight="1" x14ac:dyDescent="0.4">
      <c r="AC738" s="384"/>
      <c r="AF738" s="385"/>
    </row>
    <row r="739" spans="1:32" ht="20.25" customHeight="1" x14ac:dyDescent="0.4">
      <c r="AC739" s="384"/>
      <c r="AF739" s="385"/>
    </row>
    <row r="740" spans="1:32" ht="20.25" customHeight="1" x14ac:dyDescent="0.4">
      <c r="AC740" s="384"/>
      <c r="AF740" s="385"/>
    </row>
    <row r="741" spans="1:32" ht="20.25" customHeight="1" x14ac:dyDescent="0.4">
      <c r="AC741" s="384"/>
      <c r="AF741" s="385"/>
    </row>
    <row r="742" spans="1:32" ht="20.25" customHeight="1" x14ac:dyDescent="0.4">
      <c r="AC742" s="384"/>
      <c r="AF742" s="385"/>
    </row>
    <row r="743" spans="1:32" ht="20.25" customHeight="1" x14ac:dyDescent="0.4">
      <c r="AC743" s="384"/>
      <c r="AF743" s="385"/>
    </row>
    <row r="744" spans="1:32" ht="20.25" customHeight="1" x14ac:dyDescent="0.4">
      <c r="AC744" s="384"/>
      <c r="AF744" s="385"/>
    </row>
    <row r="745" spans="1:32" ht="20.25" customHeight="1" x14ac:dyDescent="0.4">
      <c r="AC745" s="384"/>
      <c r="AF745" s="385"/>
    </row>
    <row r="746" spans="1:32" ht="20.25" customHeight="1" x14ac:dyDescent="0.4">
      <c r="AC746" s="384"/>
      <c r="AF746" s="385"/>
    </row>
    <row r="747" spans="1:32" ht="20.25" customHeight="1" x14ac:dyDescent="0.4">
      <c r="AC747" s="384"/>
      <c r="AF747" s="385"/>
    </row>
    <row r="748" spans="1:32" ht="20.25" customHeight="1" x14ac:dyDescent="0.4">
      <c r="AC748" s="384"/>
      <c r="AF748" s="385"/>
    </row>
    <row r="749" spans="1:32" ht="20.25" customHeight="1" x14ac:dyDescent="0.4">
      <c r="A749" s="379"/>
      <c r="AC749" s="384"/>
      <c r="AF749" s="385"/>
    </row>
    <row r="750" spans="1:32" ht="20.25" customHeight="1" x14ac:dyDescent="0.4">
      <c r="AC750" s="384"/>
      <c r="AF750" s="385"/>
    </row>
    <row r="751" spans="1:32" ht="20.25" customHeight="1" x14ac:dyDescent="0.4">
      <c r="AC751" s="384"/>
      <c r="AF751" s="385"/>
    </row>
    <row r="752" spans="1:32" ht="20.25" customHeight="1" x14ac:dyDescent="0.4">
      <c r="AC752" s="384"/>
      <c r="AF752" s="385"/>
    </row>
    <row r="753" spans="8:32" ht="20.25" customHeight="1" x14ac:dyDescent="0.4">
      <c r="AC753" s="384"/>
      <c r="AF753" s="385"/>
    </row>
    <row r="754" spans="8:32" ht="20.25" customHeight="1" x14ac:dyDescent="0.4">
      <c r="AC754" s="384"/>
      <c r="AF754" s="385"/>
    </row>
    <row r="755" spans="8:32" ht="20.25" customHeight="1" x14ac:dyDescent="0.4">
      <c r="AC755" s="384"/>
      <c r="AF755" s="385"/>
    </row>
    <row r="756" spans="8:32" ht="20.25" customHeight="1" x14ac:dyDescent="0.4">
      <c r="AC756" s="384"/>
      <c r="AF756" s="385"/>
    </row>
    <row r="757" spans="8:32" ht="20.25" customHeight="1" x14ac:dyDescent="0.4">
      <c r="AC757" s="384"/>
      <c r="AF757" s="385"/>
    </row>
    <row r="758" spans="8:32" ht="20.25" customHeight="1" x14ac:dyDescent="0.4">
      <c r="AC758" s="384"/>
      <c r="AF758" s="385"/>
    </row>
    <row r="759" spans="8:32" ht="20.25" customHeight="1" x14ac:dyDescent="0.4">
      <c r="AC759" s="384"/>
      <c r="AF759" s="385"/>
    </row>
    <row r="760" spans="8:32" ht="20.25" customHeight="1" x14ac:dyDescent="0.4">
      <c r="AC760" s="384"/>
      <c r="AF760" s="385"/>
    </row>
    <row r="761" spans="8:32" ht="20.25" customHeight="1" x14ac:dyDescent="0.4">
      <c r="AC761" s="384"/>
      <c r="AF761" s="385"/>
    </row>
    <row r="762" spans="8:32" ht="20.25" customHeight="1" x14ac:dyDescent="0.4">
      <c r="AC762" s="384"/>
      <c r="AF762" s="385"/>
    </row>
    <row r="763" spans="8:32" ht="20.25" customHeight="1" x14ac:dyDescent="0.4">
      <c r="AC763" s="384"/>
      <c r="AF763" s="385"/>
    </row>
    <row r="764" spans="8:32" ht="20.25" customHeight="1" x14ac:dyDescent="0.4">
      <c r="AC764" s="384"/>
      <c r="AF764" s="385"/>
    </row>
    <row r="765" spans="8:32" ht="20.25" customHeight="1" x14ac:dyDescent="0.4">
      <c r="AC765" s="384"/>
      <c r="AF765" s="385"/>
    </row>
    <row r="766" spans="8:32" ht="20.25" customHeight="1" x14ac:dyDescent="0.4">
      <c r="AC766" s="384"/>
      <c r="AF766" s="385"/>
    </row>
    <row r="767" spans="8:32" ht="20.25" customHeight="1" x14ac:dyDescent="0.4">
      <c r="AC767" s="384"/>
      <c r="AF767" s="385"/>
    </row>
    <row r="768" spans="8:32" ht="20.25" customHeight="1" x14ac:dyDescent="0.4">
      <c r="H768" s="378"/>
      <c r="AC768" s="384"/>
      <c r="AF768" s="385"/>
    </row>
    <row r="769" spans="2:32" ht="20.25" customHeight="1" x14ac:dyDescent="0.4">
      <c r="H769" s="378"/>
      <c r="AC769" s="384"/>
      <c r="AF769" s="385"/>
    </row>
    <row r="770" spans="2:32" ht="20.25" customHeight="1" x14ac:dyDescent="0.4">
      <c r="H770" s="378"/>
      <c r="AC770" s="384"/>
      <c r="AF770" s="385"/>
    </row>
    <row r="771" spans="2:32" ht="20.25" customHeight="1" x14ac:dyDescent="0.4">
      <c r="H771" s="378"/>
      <c r="AC771" s="384"/>
      <c r="AF771" s="385"/>
    </row>
    <row r="772" spans="2:32" ht="20.25" customHeight="1" x14ac:dyDescent="0.4">
      <c r="H772" s="378"/>
      <c r="AC772" s="384"/>
      <c r="AF772" s="385"/>
    </row>
    <row r="773" spans="2:32" ht="20.25" customHeight="1" x14ac:dyDescent="0.4">
      <c r="B773" s="380"/>
      <c r="C773" s="380"/>
      <c r="D773" s="380"/>
      <c r="E773" s="380"/>
      <c r="F773" s="380"/>
      <c r="G773" s="381"/>
      <c r="H773" s="382"/>
      <c r="I773" s="383"/>
      <c r="J773" s="380"/>
      <c r="K773" s="380"/>
      <c r="L773" s="380"/>
      <c r="M773" s="380"/>
      <c r="N773" s="380"/>
      <c r="O773" s="380"/>
      <c r="P773" s="380"/>
      <c r="Q773" s="380"/>
      <c r="R773" s="380"/>
      <c r="S773" s="380"/>
      <c r="T773" s="380"/>
      <c r="U773" s="380"/>
      <c r="V773" s="380"/>
      <c r="W773" s="380"/>
      <c r="X773" s="380"/>
      <c r="Y773" s="380"/>
      <c r="Z773" s="380"/>
      <c r="AA773" s="380"/>
      <c r="AB773" s="381"/>
      <c r="AC773" s="383"/>
      <c r="AD773" s="380"/>
      <c r="AE773" s="380"/>
      <c r="AF773" s="381"/>
    </row>
    <row r="774" spans="2:32" ht="20.25" customHeight="1" x14ac:dyDescent="0.4">
      <c r="AC774" s="384"/>
      <c r="AF774" s="385"/>
    </row>
    <row r="775" spans="2:32" ht="20.25" customHeight="1" x14ac:dyDescent="0.4">
      <c r="AC775" s="384"/>
      <c r="AF775" s="385"/>
    </row>
    <row r="776" spans="2:32" ht="20.25" customHeight="1" x14ac:dyDescent="0.4">
      <c r="AC776" s="384"/>
      <c r="AF776" s="385"/>
    </row>
    <row r="777" spans="2:32" ht="20.25" customHeight="1" x14ac:dyDescent="0.4">
      <c r="AC777" s="384"/>
      <c r="AF777" s="385"/>
    </row>
    <row r="778" spans="2:32" ht="20.25" customHeight="1" x14ac:dyDescent="0.4">
      <c r="AC778" s="384"/>
      <c r="AF778" s="385"/>
    </row>
    <row r="779" spans="2:32" ht="20.25" customHeight="1" x14ac:dyDescent="0.4">
      <c r="AC779" s="384"/>
      <c r="AF779" s="385"/>
    </row>
    <row r="780" spans="2:32" ht="20.25" customHeight="1" x14ac:dyDescent="0.4">
      <c r="AC780" s="384"/>
      <c r="AF780" s="385"/>
    </row>
    <row r="781" spans="2:32" ht="20.25" customHeight="1" x14ac:dyDescent="0.4">
      <c r="AC781" s="384"/>
      <c r="AF781" s="385"/>
    </row>
    <row r="782" spans="2:32" ht="20.25" customHeight="1" x14ac:dyDescent="0.4">
      <c r="AC782" s="384"/>
      <c r="AF782" s="385"/>
    </row>
    <row r="783" spans="2:32" ht="20.25" customHeight="1" x14ac:dyDescent="0.4">
      <c r="AC783" s="384"/>
      <c r="AF783" s="385"/>
    </row>
    <row r="784" spans="2:32" ht="20.25" customHeight="1" x14ac:dyDescent="0.4">
      <c r="AC784" s="384"/>
      <c r="AF784" s="385"/>
    </row>
    <row r="785" spans="1:32" ht="20.25" customHeight="1" x14ac:dyDescent="0.4">
      <c r="AC785" s="384"/>
      <c r="AF785" s="385"/>
    </row>
    <row r="786" spans="1:32" ht="20.25" customHeight="1" x14ac:dyDescent="0.4">
      <c r="AC786" s="384"/>
      <c r="AF786" s="385"/>
    </row>
    <row r="787" spans="1:32" ht="20.25" customHeight="1" x14ac:dyDescent="0.4">
      <c r="AC787" s="384"/>
      <c r="AF787" s="385"/>
    </row>
    <row r="788" spans="1:32" ht="20.25" customHeight="1" x14ac:dyDescent="0.4">
      <c r="AC788" s="384"/>
      <c r="AF788" s="385"/>
    </row>
    <row r="789" spans="1:32" ht="20.25" customHeight="1" x14ac:dyDescent="0.4">
      <c r="A789" s="379"/>
      <c r="AC789" s="384"/>
      <c r="AF789" s="385"/>
    </row>
    <row r="790" spans="1:32" ht="20.25" customHeight="1" x14ac:dyDescent="0.4">
      <c r="AC790" s="384"/>
      <c r="AF790" s="385"/>
    </row>
    <row r="791" spans="1:32" ht="20.25" customHeight="1" x14ac:dyDescent="0.4">
      <c r="AC791" s="384"/>
      <c r="AF791" s="385"/>
    </row>
    <row r="792" spans="1:32" ht="20.25" customHeight="1" x14ac:dyDescent="0.4">
      <c r="AC792" s="384"/>
      <c r="AF792" s="385"/>
    </row>
    <row r="793" spans="1:32" ht="20.25" customHeight="1" x14ac:dyDescent="0.4">
      <c r="AC793" s="384"/>
      <c r="AF793" s="385"/>
    </row>
    <row r="794" spans="1:32" ht="20.25" customHeight="1" x14ac:dyDescent="0.4">
      <c r="AC794" s="384"/>
      <c r="AF794" s="385"/>
    </row>
    <row r="795" spans="1:32" ht="20.25" customHeight="1" x14ac:dyDescent="0.4">
      <c r="AC795" s="384"/>
      <c r="AF795" s="385"/>
    </row>
    <row r="796" spans="1:32" ht="20.25" customHeight="1" x14ac:dyDescent="0.4">
      <c r="AC796" s="384"/>
      <c r="AF796" s="385"/>
    </row>
    <row r="797" spans="1:32" ht="20.25" customHeight="1" x14ac:dyDescent="0.4">
      <c r="H797" s="378"/>
      <c r="AC797" s="384"/>
      <c r="AF797" s="385"/>
    </row>
    <row r="798" spans="1:32" ht="20.25" customHeight="1" x14ac:dyDescent="0.4">
      <c r="H798" s="378"/>
      <c r="AC798" s="384"/>
      <c r="AF798" s="385"/>
    </row>
    <row r="799" spans="1:32" ht="20.25" customHeight="1" x14ac:dyDescent="0.4">
      <c r="H799" s="378"/>
      <c r="AC799" s="384"/>
      <c r="AF799" s="385"/>
    </row>
    <row r="800" spans="1:32" ht="20.25" customHeight="1" x14ac:dyDescent="0.4">
      <c r="H800" s="378"/>
      <c r="AC800" s="384"/>
      <c r="AF800" s="385"/>
    </row>
    <row r="801" spans="2:32" ht="20.25" customHeight="1" x14ac:dyDescent="0.4">
      <c r="H801" s="378"/>
      <c r="AC801" s="384"/>
      <c r="AF801" s="385"/>
    </row>
    <row r="802" spans="2:32" ht="20.25" customHeight="1" x14ac:dyDescent="0.4">
      <c r="B802" s="380"/>
      <c r="C802" s="380"/>
      <c r="D802" s="380"/>
      <c r="E802" s="380"/>
      <c r="F802" s="380"/>
      <c r="G802" s="381"/>
      <c r="H802" s="382"/>
      <c r="I802" s="383"/>
      <c r="J802" s="380"/>
      <c r="K802" s="380"/>
      <c r="L802" s="380"/>
      <c r="M802" s="380"/>
      <c r="N802" s="380"/>
      <c r="O802" s="380"/>
      <c r="P802" s="380"/>
      <c r="Q802" s="380"/>
      <c r="R802" s="380"/>
      <c r="S802" s="380"/>
      <c r="T802" s="380"/>
      <c r="U802" s="380"/>
      <c r="V802" s="380"/>
      <c r="W802" s="380"/>
      <c r="X802" s="380"/>
      <c r="Y802" s="380"/>
      <c r="Z802" s="380"/>
      <c r="AA802" s="380"/>
      <c r="AB802" s="381"/>
      <c r="AC802" s="383"/>
      <c r="AD802" s="380"/>
      <c r="AE802" s="380"/>
      <c r="AF802" s="381"/>
    </row>
    <row r="818" spans="1:1" ht="20.25" customHeight="1" x14ac:dyDescent="0.4">
      <c r="A818" s="379"/>
    </row>
  </sheetData>
  <mergeCells count="5">
    <mergeCell ref="B4:G4"/>
    <mergeCell ref="B8:K8"/>
    <mergeCell ref="B9:G9"/>
    <mergeCell ref="B18:G18"/>
    <mergeCell ref="B19:G19"/>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969"/>
  <sheetViews>
    <sheetView view="pageBreakPreview" zoomScale="85" zoomScaleNormal="100" zoomScaleSheetLayoutView="85" workbookViewId="0">
      <selection activeCell="B6" sqref="B6"/>
    </sheetView>
  </sheetViews>
  <sheetFormatPr defaultColWidth="4" defaultRowHeight="17.25" x14ac:dyDescent="0.4"/>
  <cols>
    <col min="1" max="1" width="1.5" style="387" customWidth="1"/>
    <col min="2" max="12" width="3.25" style="387" customWidth="1"/>
    <col min="13" max="13" width="13" style="387" customWidth="1"/>
    <col min="14" max="14" width="4.125" style="387" bestFit="1" customWidth="1"/>
    <col min="15" max="32" width="3.25" style="387" customWidth="1"/>
    <col min="33" max="33" width="1.5" style="387" customWidth="1"/>
    <col min="34" max="36" width="3.25" style="387" customWidth="1"/>
    <col min="37" max="16384" width="4" style="387"/>
  </cols>
  <sheetData>
    <row r="2" spans="1:32" x14ac:dyDescent="0.4">
      <c r="B2" s="387" t="s">
        <v>469</v>
      </c>
    </row>
    <row r="4" spans="1:32" x14ac:dyDescent="0.4">
      <c r="W4" s="388" t="s">
        <v>470</v>
      </c>
      <c r="X4" s="909"/>
      <c r="Y4" s="909"/>
      <c r="Z4" s="389" t="s">
        <v>471</v>
      </c>
      <c r="AA4" s="909"/>
      <c r="AB4" s="909"/>
      <c r="AC4" s="389" t="s">
        <v>472</v>
      </c>
      <c r="AD4" s="909"/>
      <c r="AE4" s="909"/>
      <c r="AF4" s="389" t="s">
        <v>473</v>
      </c>
    </row>
    <row r="5" spans="1:32" x14ac:dyDescent="0.4">
      <c r="B5" s="910" t="s">
        <v>1115</v>
      </c>
      <c r="C5" s="910"/>
      <c r="D5" s="910"/>
      <c r="E5" s="910"/>
      <c r="F5" s="910"/>
      <c r="G5" s="910"/>
      <c r="H5" s="910"/>
      <c r="I5" s="910"/>
      <c r="J5" s="910"/>
      <c r="K5" s="389" t="s">
        <v>474</v>
      </c>
    </row>
    <row r="6" spans="1:32" x14ac:dyDescent="0.4">
      <c r="B6" s="389"/>
      <c r="C6" s="389"/>
      <c r="D6" s="389"/>
      <c r="E6" s="389"/>
      <c r="F6" s="389"/>
      <c r="G6" s="389"/>
      <c r="H6" s="389"/>
      <c r="I6" s="389"/>
      <c r="J6" s="389"/>
      <c r="K6" s="389"/>
    </row>
    <row r="7" spans="1:32" x14ac:dyDescent="0.4">
      <c r="S7" s="388" t="s">
        <v>475</v>
      </c>
      <c r="T7" s="910"/>
      <c r="U7" s="910"/>
      <c r="V7" s="910"/>
      <c r="W7" s="910"/>
      <c r="X7" s="910"/>
      <c r="Y7" s="910"/>
      <c r="Z7" s="910"/>
      <c r="AA7" s="910"/>
      <c r="AB7" s="910"/>
      <c r="AC7" s="910"/>
      <c r="AD7" s="910"/>
      <c r="AE7" s="910"/>
      <c r="AF7" s="910"/>
    </row>
    <row r="9" spans="1:32" ht="20.25" customHeight="1" x14ac:dyDescent="0.4">
      <c r="B9" s="889" t="s">
        <v>476</v>
      </c>
      <c r="C9" s="889"/>
      <c r="D9" s="889"/>
      <c r="E9" s="889"/>
      <c r="F9" s="889"/>
      <c r="G9" s="889"/>
      <c r="H9" s="889"/>
      <c r="I9" s="889"/>
      <c r="J9" s="889"/>
      <c r="K9" s="889"/>
      <c r="L9" s="889"/>
      <c r="M9" s="889"/>
      <c r="N9" s="889"/>
      <c r="O9" s="889"/>
      <c r="P9" s="889"/>
      <c r="Q9" s="889"/>
      <c r="R9" s="889"/>
      <c r="S9" s="889"/>
      <c r="T9" s="889"/>
      <c r="U9" s="889"/>
      <c r="V9" s="889"/>
      <c r="W9" s="889"/>
      <c r="X9" s="889"/>
      <c r="Y9" s="889"/>
      <c r="Z9" s="889"/>
      <c r="AA9" s="889"/>
      <c r="AB9" s="889"/>
      <c r="AC9" s="889"/>
      <c r="AD9" s="889"/>
      <c r="AE9" s="889"/>
      <c r="AF9" s="889"/>
    </row>
    <row r="10" spans="1:32" ht="20.25" customHeight="1" x14ac:dyDescent="0.4">
      <c r="B10" s="889"/>
      <c r="C10" s="889"/>
      <c r="D10" s="889"/>
      <c r="E10" s="889"/>
      <c r="F10" s="889"/>
      <c r="G10" s="889"/>
      <c r="H10" s="889"/>
      <c r="I10" s="889"/>
      <c r="J10" s="889"/>
      <c r="K10" s="889"/>
      <c r="L10" s="889"/>
      <c r="M10" s="889"/>
      <c r="N10" s="889"/>
      <c r="O10" s="889"/>
      <c r="P10" s="889"/>
      <c r="Q10" s="889"/>
      <c r="R10" s="889"/>
      <c r="S10" s="889"/>
      <c r="T10" s="889"/>
      <c r="U10" s="889"/>
      <c r="V10" s="889"/>
      <c r="W10" s="889"/>
      <c r="X10" s="889"/>
      <c r="Y10" s="889"/>
      <c r="Z10" s="889"/>
      <c r="AA10" s="889"/>
      <c r="AB10" s="889"/>
      <c r="AC10" s="889"/>
      <c r="AD10" s="889"/>
      <c r="AE10" s="889"/>
      <c r="AF10" s="889"/>
    </row>
    <row r="11" spans="1:32" x14ac:dyDescent="0.4">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row>
    <row r="12" spans="1:32" x14ac:dyDescent="0.4">
      <c r="A12" s="387" t="s">
        <v>477</v>
      </c>
    </row>
    <row r="14" spans="1:32" ht="36" customHeight="1" x14ac:dyDescent="0.4">
      <c r="R14" s="906" t="s">
        <v>478</v>
      </c>
      <c r="S14" s="907"/>
      <c r="T14" s="907"/>
      <c r="U14" s="907"/>
      <c r="V14" s="908"/>
      <c r="W14" s="391"/>
      <c r="X14" s="392"/>
      <c r="Y14" s="392"/>
      <c r="Z14" s="392"/>
      <c r="AA14" s="392"/>
      <c r="AB14" s="392"/>
      <c r="AC14" s="392"/>
      <c r="AD14" s="392"/>
      <c r="AE14" s="392"/>
      <c r="AF14" s="393"/>
    </row>
    <row r="15" spans="1:32" ht="13.5" customHeight="1" x14ac:dyDescent="0.4"/>
    <row r="16" spans="1:32" s="394" customFormat="1" ht="34.5" customHeight="1" x14ac:dyDescent="0.4">
      <c r="B16" s="906" t="s">
        <v>479</v>
      </c>
      <c r="C16" s="907"/>
      <c r="D16" s="907"/>
      <c r="E16" s="907"/>
      <c r="F16" s="907"/>
      <c r="G16" s="907"/>
      <c r="H16" s="907"/>
      <c r="I16" s="907"/>
      <c r="J16" s="907"/>
      <c r="K16" s="907"/>
      <c r="L16" s="908"/>
      <c r="M16" s="907" t="s">
        <v>480</v>
      </c>
      <c r="N16" s="908"/>
      <c r="O16" s="906" t="s">
        <v>481</v>
      </c>
      <c r="P16" s="907"/>
      <c r="Q16" s="907"/>
      <c r="R16" s="907"/>
      <c r="S16" s="907"/>
      <c r="T16" s="907"/>
      <c r="U16" s="907"/>
      <c r="V16" s="907"/>
      <c r="W16" s="907"/>
      <c r="X16" s="907"/>
      <c r="Y16" s="907"/>
      <c r="Z16" s="907"/>
      <c r="AA16" s="907"/>
      <c r="AB16" s="907"/>
      <c r="AC16" s="907"/>
      <c r="AD16" s="907"/>
      <c r="AE16" s="907"/>
      <c r="AF16" s="908"/>
    </row>
    <row r="17" spans="2:32" s="394" customFormat="1" ht="19.5" customHeight="1" x14ac:dyDescent="0.4">
      <c r="B17" s="869" t="s">
        <v>482</v>
      </c>
      <c r="C17" s="870"/>
      <c r="D17" s="870"/>
      <c r="E17" s="870"/>
      <c r="F17" s="870"/>
      <c r="G17" s="870"/>
      <c r="H17" s="870"/>
      <c r="I17" s="870"/>
      <c r="J17" s="870"/>
      <c r="K17" s="870"/>
      <c r="L17" s="871"/>
      <c r="M17" s="395"/>
      <c r="N17" s="396" t="s">
        <v>483</v>
      </c>
      <c r="O17" s="878"/>
      <c r="P17" s="879"/>
      <c r="Q17" s="879"/>
      <c r="R17" s="879"/>
      <c r="S17" s="879"/>
      <c r="T17" s="879"/>
      <c r="U17" s="879"/>
      <c r="V17" s="879"/>
      <c r="W17" s="879"/>
      <c r="X17" s="879"/>
      <c r="Y17" s="879"/>
      <c r="Z17" s="879"/>
      <c r="AA17" s="879"/>
      <c r="AB17" s="879"/>
      <c r="AC17" s="879"/>
      <c r="AD17" s="879"/>
      <c r="AE17" s="879"/>
      <c r="AF17" s="880"/>
    </row>
    <row r="18" spans="2:32" s="394" customFormat="1" ht="19.5" customHeight="1" x14ac:dyDescent="0.4">
      <c r="B18" s="872"/>
      <c r="C18" s="873"/>
      <c r="D18" s="873"/>
      <c r="E18" s="873"/>
      <c r="F18" s="873"/>
      <c r="G18" s="873"/>
      <c r="H18" s="873"/>
      <c r="I18" s="873"/>
      <c r="J18" s="873"/>
      <c r="K18" s="873"/>
      <c r="L18" s="874"/>
      <c r="M18" s="397"/>
      <c r="N18" s="398" t="s">
        <v>483</v>
      </c>
      <c r="O18" s="878"/>
      <c r="P18" s="879"/>
      <c r="Q18" s="879"/>
      <c r="R18" s="879"/>
      <c r="S18" s="879"/>
      <c r="T18" s="879"/>
      <c r="U18" s="879"/>
      <c r="V18" s="879"/>
      <c r="W18" s="879"/>
      <c r="X18" s="879"/>
      <c r="Y18" s="879"/>
      <c r="Z18" s="879"/>
      <c r="AA18" s="879"/>
      <c r="AB18" s="879"/>
      <c r="AC18" s="879"/>
      <c r="AD18" s="879"/>
      <c r="AE18" s="879"/>
      <c r="AF18" s="880"/>
    </row>
    <row r="19" spans="2:32" s="394" customFormat="1" ht="19.5" customHeight="1" x14ac:dyDescent="0.4">
      <c r="B19" s="875"/>
      <c r="C19" s="876"/>
      <c r="D19" s="876"/>
      <c r="E19" s="876"/>
      <c r="F19" s="876"/>
      <c r="G19" s="876"/>
      <c r="H19" s="876"/>
      <c r="I19" s="876"/>
      <c r="J19" s="876"/>
      <c r="K19" s="876"/>
      <c r="L19" s="877"/>
      <c r="M19" s="397"/>
      <c r="N19" s="398" t="s">
        <v>483</v>
      </c>
      <c r="O19" s="878"/>
      <c r="P19" s="879"/>
      <c r="Q19" s="879"/>
      <c r="R19" s="879"/>
      <c r="S19" s="879"/>
      <c r="T19" s="879"/>
      <c r="U19" s="879"/>
      <c r="V19" s="879"/>
      <c r="W19" s="879"/>
      <c r="X19" s="879"/>
      <c r="Y19" s="879"/>
      <c r="Z19" s="879"/>
      <c r="AA19" s="879"/>
      <c r="AB19" s="879"/>
      <c r="AC19" s="879"/>
      <c r="AD19" s="879"/>
      <c r="AE19" s="879"/>
      <c r="AF19" s="880"/>
    </row>
    <row r="20" spans="2:32" s="394" customFormat="1" ht="19.5" customHeight="1" x14ac:dyDescent="0.4">
      <c r="B20" s="869" t="s">
        <v>484</v>
      </c>
      <c r="C20" s="870"/>
      <c r="D20" s="870"/>
      <c r="E20" s="870"/>
      <c r="F20" s="870"/>
      <c r="G20" s="870"/>
      <c r="H20" s="870"/>
      <c r="I20" s="870"/>
      <c r="J20" s="870"/>
      <c r="K20" s="870"/>
      <c r="L20" s="871"/>
      <c r="M20" s="397"/>
      <c r="N20" s="399" t="s">
        <v>483</v>
      </c>
      <c r="O20" s="878"/>
      <c r="P20" s="879"/>
      <c r="Q20" s="879"/>
      <c r="R20" s="879"/>
      <c r="S20" s="879"/>
      <c r="T20" s="879"/>
      <c r="U20" s="879"/>
      <c r="V20" s="879"/>
      <c r="W20" s="879"/>
      <c r="X20" s="879"/>
      <c r="Y20" s="879"/>
      <c r="Z20" s="879"/>
      <c r="AA20" s="879"/>
      <c r="AB20" s="879"/>
      <c r="AC20" s="879"/>
      <c r="AD20" s="879"/>
      <c r="AE20" s="879"/>
      <c r="AF20" s="880"/>
    </row>
    <row r="21" spans="2:32" s="394" customFormat="1" ht="19.5" customHeight="1" x14ac:dyDescent="0.4">
      <c r="B21" s="872"/>
      <c r="C21" s="873"/>
      <c r="D21" s="873"/>
      <c r="E21" s="873"/>
      <c r="F21" s="873"/>
      <c r="G21" s="873"/>
      <c r="H21" s="873"/>
      <c r="I21" s="873"/>
      <c r="J21" s="873"/>
      <c r="K21" s="873"/>
      <c r="L21" s="874"/>
      <c r="M21" s="397"/>
      <c r="N21" s="399" t="s">
        <v>483</v>
      </c>
      <c r="O21" s="878"/>
      <c r="P21" s="879"/>
      <c r="Q21" s="879"/>
      <c r="R21" s="879"/>
      <c r="S21" s="879"/>
      <c r="T21" s="879"/>
      <c r="U21" s="879"/>
      <c r="V21" s="879"/>
      <c r="W21" s="879"/>
      <c r="X21" s="879"/>
      <c r="Y21" s="879"/>
      <c r="Z21" s="879"/>
      <c r="AA21" s="879"/>
      <c r="AB21" s="879"/>
      <c r="AC21" s="879"/>
      <c r="AD21" s="879"/>
      <c r="AE21" s="879"/>
      <c r="AF21" s="880"/>
    </row>
    <row r="22" spans="2:32" s="394" customFormat="1" ht="19.5" customHeight="1" x14ac:dyDescent="0.4">
      <c r="B22" s="875"/>
      <c r="C22" s="876"/>
      <c r="D22" s="876"/>
      <c r="E22" s="876"/>
      <c r="F22" s="876"/>
      <c r="G22" s="876"/>
      <c r="H22" s="876"/>
      <c r="I22" s="876"/>
      <c r="J22" s="876"/>
      <c r="K22" s="876"/>
      <c r="L22" s="877"/>
      <c r="M22" s="400"/>
      <c r="N22" s="401" t="s">
        <v>483</v>
      </c>
      <c r="O22" s="878"/>
      <c r="P22" s="879"/>
      <c r="Q22" s="879"/>
      <c r="R22" s="879"/>
      <c r="S22" s="879"/>
      <c r="T22" s="879"/>
      <c r="U22" s="879"/>
      <c r="V22" s="879"/>
      <c r="W22" s="879"/>
      <c r="X22" s="879"/>
      <c r="Y22" s="879"/>
      <c r="Z22" s="879"/>
      <c r="AA22" s="879"/>
      <c r="AB22" s="879"/>
      <c r="AC22" s="879"/>
      <c r="AD22" s="879"/>
      <c r="AE22" s="879"/>
      <c r="AF22" s="880"/>
    </row>
    <row r="23" spans="2:32" s="394" customFormat="1" ht="19.5" customHeight="1" x14ac:dyDescent="0.4">
      <c r="B23" s="869" t="s">
        <v>485</v>
      </c>
      <c r="C23" s="870"/>
      <c r="D23" s="870"/>
      <c r="E23" s="870"/>
      <c r="F23" s="870"/>
      <c r="G23" s="870"/>
      <c r="H23" s="870"/>
      <c r="I23" s="870"/>
      <c r="J23" s="870"/>
      <c r="K23" s="870"/>
      <c r="L23" s="871"/>
      <c r="M23" s="397"/>
      <c r="N23" s="399" t="s">
        <v>483</v>
      </c>
      <c r="O23" s="878"/>
      <c r="P23" s="879"/>
      <c r="Q23" s="879"/>
      <c r="R23" s="879"/>
      <c r="S23" s="879"/>
      <c r="T23" s="879"/>
      <c r="U23" s="879"/>
      <c r="V23" s="879"/>
      <c r="W23" s="879"/>
      <c r="X23" s="879"/>
      <c r="Y23" s="879"/>
      <c r="Z23" s="879"/>
      <c r="AA23" s="879"/>
      <c r="AB23" s="879"/>
      <c r="AC23" s="879"/>
      <c r="AD23" s="879"/>
      <c r="AE23" s="879"/>
      <c r="AF23" s="880"/>
    </row>
    <row r="24" spans="2:32" s="394" customFormat="1" ht="19.5" customHeight="1" x14ac:dyDescent="0.4">
      <c r="B24" s="872"/>
      <c r="C24" s="873"/>
      <c r="D24" s="873"/>
      <c r="E24" s="873"/>
      <c r="F24" s="873"/>
      <c r="G24" s="873"/>
      <c r="H24" s="873"/>
      <c r="I24" s="873"/>
      <c r="J24" s="873"/>
      <c r="K24" s="873"/>
      <c r="L24" s="874"/>
      <c r="M24" s="397"/>
      <c r="N24" s="399" t="s">
        <v>483</v>
      </c>
      <c r="O24" s="878"/>
      <c r="P24" s="879"/>
      <c r="Q24" s="879"/>
      <c r="R24" s="879"/>
      <c r="S24" s="879"/>
      <c r="T24" s="879"/>
      <c r="U24" s="879"/>
      <c r="V24" s="879"/>
      <c r="W24" s="879"/>
      <c r="X24" s="879"/>
      <c r="Y24" s="879"/>
      <c r="Z24" s="879"/>
      <c r="AA24" s="879"/>
      <c r="AB24" s="879"/>
      <c r="AC24" s="879"/>
      <c r="AD24" s="879"/>
      <c r="AE24" s="879"/>
      <c r="AF24" s="880"/>
    </row>
    <row r="25" spans="2:32" s="394" customFormat="1" ht="19.5" customHeight="1" x14ac:dyDescent="0.4">
      <c r="B25" s="875"/>
      <c r="C25" s="876"/>
      <c r="D25" s="876"/>
      <c r="E25" s="876"/>
      <c r="F25" s="876"/>
      <c r="G25" s="876"/>
      <c r="H25" s="876"/>
      <c r="I25" s="876"/>
      <c r="J25" s="876"/>
      <c r="K25" s="876"/>
      <c r="L25" s="877"/>
      <c r="M25" s="400"/>
      <c r="N25" s="401" t="s">
        <v>483</v>
      </c>
      <c r="O25" s="878"/>
      <c r="P25" s="879"/>
      <c r="Q25" s="879"/>
      <c r="R25" s="879"/>
      <c r="S25" s="879"/>
      <c r="T25" s="879"/>
      <c r="U25" s="879"/>
      <c r="V25" s="879"/>
      <c r="W25" s="879"/>
      <c r="X25" s="879"/>
      <c r="Y25" s="879"/>
      <c r="Z25" s="879"/>
      <c r="AA25" s="879"/>
      <c r="AB25" s="879"/>
      <c r="AC25" s="879"/>
      <c r="AD25" s="879"/>
      <c r="AE25" s="879"/>
      <c r="AF25" s="880"/>
    </row>
    <row r="26" spans="2:32" s="394" customFormat="1" ht="19.5" customHeight="1" x14ac:dyDescent="0.4">
      <c r="B26" s="869" t="s">
        <v>486</v>
      </c>
      <c r="C26" s="870"/>
      <c r="D26" s="870"/>
      <c r="E26" s="870"/>
      <c r="F26" s="870"/>
      <c r="G26" s="870"/>
      <c r="H26" s="870"/>
      <c r="I26" s="870"/>
      <c r="J26" s="870"/>
      <c r="K26" s="870"/>
      <c r="L26" s="871"/>
      <c r="M26" s="397"/>
      <c r="N26" s="399" t="s">
        <v>483</v>
      </c>
      <c r="O26" s="878"/>
      <c r="P26" s="879"/>
      <c r="Q26" s="879"/>
      <c r="R26" s="879"/>
      <c r="S26" s="879"/>
      <c r="T26" s="879"/>
      <c r="U26" s="879"/>
      <c r="V26" s="879"/>
      <c r="W26" s="879"/>
      <c r="X26" s="879"/>
      <c r="Y26" s="879"/>
      <c r="Z26" s="879"/>
      <c r="AA26" s="879"/>
      <c r="AB26" s="879"/>
      <c r="AC26" s="879"/>
      <c r="AD26" s="879"/>
      <c r="AE26" s="879"/>
      <c r="AF26" s="880"/>
    </row>
    <row r="27" spans="2:32" s="394" customFormat="1" ht="19.5" customHeight="1" x14ac:dyDescent="0.4">
      <c r="B27" s="888"/>
      <c r="C27" s="889"/>
      <c r="D27" s="889"/>
      <c r="E27" s="889"/>
      <c r="F27" s="889"/>
      <c r="G27" s="889"/>
      <c r="H27" s="889"/>
      <c r="I27" s="889"/>
      <c r="J27" s="889"/>
      <c r="K27" s="889"/>
      <c r="L27" s="890"/>
      <c r="M27" s="397"/>
      <c r="N27" s="399" t="s">
        <v>483</v>
      </c>
      <c r="O27" s="878"/>
      <c r="P27" s="879"/>
      <c r="Q27" s="879"/>
      <c r="R27" s="879"/>
      <c r="S27" s="879"/>
      <c r="T27" s="879"/>
      <c r="U27" s="879"/>
      <c r="V27" s="879"/>
      <c r="W27" s="879"/>
      <c r="X27" s="879"/>
      <c r="Y27" s="879"/>
      <c r="Z27" s="879"/>
      <c r="AA27" s="879"/>
      <c r="AB27" s="879"/>
      <c r="AC27" s="879"/>
      <c r="AD27" s="879"/>
      <c r="AE27" s="879"/>
      <c r="AF27" s="880"/>
    </row>
    <row r="28" spans="2:32" s="394" customFormat="1" ht="19.5" customHeight="1" x14ac:dyDescent="0.4">
      <c r="B28" s="891"/>
      <c r="C28" s="892"/>
      <c r="D28" s="892"/>
      <c r="E28" s="892"/>
      <c r="F28" s="892"/>
      <c r="G28" s="892"/>
      <c r="H28" s="892"/>
      <c r="I28" s="892"/>
      <c r="J28" s="892"/>
      <c r="K28" s="892"/>
      <c r="L28" s="893"/>
      <c r="M28" s="400"/>
      <c r="N28" s="401" t="s">
        <v>483</v>
      </c>
      <c r="O28" s="878"/>
      <c r="P28" s="879"/>
      <c r="Q28" s="879"/>
      <c r="R28" s="879"/>
      <c r="S28" s="879"/>
      <c r="T28" s="879"/>
      <c r="U28" s="879"/>
      <c r="V28" s="879"/>
      <c r="W28" s="879"/>
      <c r="X28" s="879"/>
      <c r="Y28" s="879"/>
      <c r="Z28" s="879"/>
      <c r="AA28" s="879"/>
      <c r="AB28" s="879"/>
      <c r="AC28" s="879"/>
      <c r="AD28" s="879"/>
      <c r="AE28" s="879"/>
      <c r="AF28" s="880"/>
    </row>
    <row r="29" spans="2:32" s="394" customFormat="1" ht="19.5" customHeight="1" x14ac:dyDescent="0.4">
      <c r="B29" s="869" t="s">
        <v>487</v>
      </c>
      <c r="C29" s="870"/>
      <c r="D29" s="870"/>
      <c r="E29" s="870"/>
      <c r="F29" s="870"/>
      <c r="G29" s="870"/>
      <c r="H29" s="870"/>
      <c r="I29" s="870"/>
      <c r="J29" s="870"/>
      <c r="K29" s="870"/>
      <c r="L29" s="871"/>
      <c r="M29" s="397"/>
      <c r="N29" s="399" t="s">
        <v>483</v>
      </c>
      <c r="O29" s="878"/>
      <c r="P29" s="879"/>
      <c r="Q29" s="879"/>
      <c r="R29" s="879"/>
      <c r="S29" s="879"/>
      <c r="T29" s="879"/>
      <c r="U29" s="879"/>
      <c r="V29" s="879"/>
      <c r="W29" s="879"/>
      <c r="X29" s="879"/>
      <c r="Y29" s="879"/>
      <c r="Z29" s="879"/>
      <c r="AA29" s="879"/>
      <c r="AB29" s="879"/>
      <c r="AC29" s="879"/>
      <c r="AD29" s="879"/>
      <c r="AE29" s="879"/>
      <c r="AF29" s="880"/>
    </row>
    <row r="30" spans="2:32" s="394" customFormat="1" ht="19.5" customHeight="1" x14ac:dyDescent="0.4">
      <c r="B30" s="872"/>
      <c r="C30" s="873"/>
      <c r="D30" s="873"/>
      <c r="E30" s="873"/>
      <c r="F30" s="873"/>
      <c r="G30" s="873"/>
      <c r="H30" s="873"/>
      <c r="I30" s="873"/>
      <c r="J30" s="873"/>
      <c r="K30" s="873"/>
      <c r="L30" s="874"/>
      <c r="M30" s="397"/>
      <c r="N30" s="399" t="s">
        <v>483</v>
      </c>
      <c r="O30" s="878"/>
      <c r="P30" s="879"/>
      <c r="Q30" s="879"/>
      <c r="R30" s="879"/>
      <c r="S30" s="879"/>
      <c r="T30" s="879"/>
      <c r="U30" s="879"/>
      <c r="V30" s="879"/>
      <c r="W30" s="879"/>
      <c r="X30" s="879"/>
      <c r="Y30" s="879"/>
      <c r="Z30" s="879"/>
      <c r="AA30" s="879"/>
      <c r="AB30" s="879"/>
      <c r="AC30" s="879"/>
      <c r="AD30" s="879"/>
      <c r="AE30" s="879"/>
      <c r="AF30" s="880"/>
    </row>
    <row r="31" spans="2:32" s="394" customFormat="1" ht="19.5" customHeight="1" x14ac:dyDescent="0.4">
      <c r="B31" s="875"/>
      <c r="C31" s="876"/>
      <c r="D31" s="876"/>
      <c r="E31" s="876"/>
      <c r="F31" s="876"/>
      <c r="G31" s="876"/>
      <c r="H31" s="876"/>
      <c r="I31" s="876"/>
      <c r="J31" s="876"/>
      <c r="K31" s="876"/>
      <c r="L31" s="877"/>
      <c r="M31" s="400"/>
      <c r="N31" s="401" t="s">
        <v>483</v>
      </c>
      <c r="O31" s="878"/>
      <c r="P31" s="879"/>
      <c r="Q31" s="879"/>
      <c r="R31" s="879"/>
      <c r="S31" s="879"/>
      <c r="T31" s="879"/>
      <c r="U31" s="879"/>
      <c r="V31" s="879"/>
      <c r="W31" s="879"/>
      <c r="X31" s="879"/>
      <c r="Y31" s="879"/>
      <c r="Z31" s="879"/>
      <c r="AA31" s="879"/>
      <c r="AB31" s="879"/>
      <c r="AC31" s="879"/>
      <c r="AD31" s="879"/>
      <c r="AE31" s="879"/>
      <c r="AF31" s="880"/>
    </row>
    <row r="32" spans="2:32" s="394" customFormat="1" ht="19.5" customHeight="1" x14ac:dyDescent="0.4">
      <c r="B32" s="869" t="s">
        <v>488</v>
      </c>
      <c r="C32" s="870"/>
      <c r="D32" s="870"/>
      <c r="E32" s="870"/>
      <c r="F32" s="870"/>
      <c r="G32" s="870"/>
      <c r="H32" s="870"/>
      <c r="I32" s="870"/>
      <c r="J32" s="870"/>
      <c r="K32" s="870"/>
      <c r="L32" s="871"/>
      <c r="M32" s="397"/>
      <c r="N32" s="399" t="s">
        <v>483</v>
      </c>
      <c r="O32" s="878"/>
      <c r="P32" s="879"/>
      <c r="Q32" s="879"/>
      <c r="R32" s="879"/>
      <c r="S32" s="879"/>
      <c r="T32" s="879"/>
      <c r="U32" s="879"/>
      <c r="V32" s="879"/>
      <c r="W32" s="879"/>
      <c r="X32" s="879"/>
      <c r="Y32" s="879"/>
      <c r="Z32" s="879"/>
      <c r="AA32" s="879"/>
      <c r="AB32" s="879"/>
      <c r="AC32" s="879"/>
      <c r="AD32" s="879"/>
      <c r="AE32" s="879"/>
      <c r="AF32" s="880"/>
    </row>
    <row r="33" spans="1:32" s="394" customFormat="1" ht="19.5" customHeight="1" x14ac:dyDescent="0.4">
      <c r="B33" s="888"/>
      <c r="C33" s="889"/>
      <c r="D33" s="889"/>
      <c r="E33" s="889"/>
      <c r="F33" s="889"/>
      <c r="G33" s="889"/>
      <c r="H33" s="889"/>
      <c r="I33" s="889"/>
      <c r="J33" s="889"/>
      <c r="K33" s="889"/>
      <c r="L33" s="890"/>
      <c r="M33" s="397"/>
      <c r="N33" s="399" t="s">
        <v>483</v>
      </c>
      <c r="O33" s="878"/>
      <c r="P33" s="879"/>
      <c r="Q33" s="879"/>
      <c r="R33" s="879"/>
      <c r="S33" s="879"/>
      <c r="T33" s="879"/>
      <c r="U33" s="879"/>
      <c r="V33" s="879"/>
      <c r="W33" s="879"/>
      <c r="X33" s="879"/>
      <c r="Y33" s="879"/>
      <c r="Z33" s="879"/>
      <c r="AA33" s="879"/>
      <c r="AB33" s="879"/>
      <c r="AC33" s="879"/>
      <c r="AD33" s="879"/>
      <c r="AE33" s="879"/>
      <c r="AF33" s="880"/>
    </row>
    <row r="34" spans="1:32" s="394" customFormat="1" ht="19.5" customHeight="1" x14ac:dyDescent="0.4">
      <c r="B34" s="891"/>
      <c r="C34" s="892"/>
      <c r="D34" s="892"/>
      <c r="E34" s="892"/>
      <c r="F34" s="892"/>
      <c r="G34" s="892"/>
      <c r="H34" s="892"/>
      <c r="I34" s="892"/>
      <c r="J34" s="892"/>
      <c r="K34" s="892"/>
      <c r="L34" s="893"/>
      <c r="M34" s="400"/>
      <c r="N34" s="401" t="s">
        <v>483</v>
      </c>
      <c r="O34" s="878"/>
      <c r="P34" s="879"/>
      <c r="Q34" s="879"/>
      <c r="R34" s="879"/>
      <c r="S34" s="879"/>
      <c r="T34" s="879"/>
      <c r="U34" s="879"/>
      <c r="V34" s="879"/>
      <c r="W34" s="879"/>
      <c r="X34" s="879"/>
      <c r="Y34" s="879"/>
      <c r="Z34" s="879"/>
      <c r="AA34" s="879"/>
      <c r="AB34" s="879"/>
      <c r="AC34" s="879"/>
      <c r="AD34" s="879"/>
      <c r="AE34" s="879"/>
      <c r="AF34" s="880"/>
    </row>
    <row r="35" spans="1:32" s="394" customFormat="1" ht="19.5" customHeight="1" x14ac:dyDescent="0.4">
      <c r="B35" s="869" t="s">
        <v>489</v>
      </c>
      <c r="C35" s="870"/>
      <c r="D35" s="870"/>
      <c r="E35" s="870"/>
      <c r="F35" s="870"/>
      <c r="G35" s="870"/>
      <c r="H35" s="870"/>
      <c r="I35" s="870"/>
      <c r="J35" s="870"/>
      <c r="K35" s="870"/>
      <c r="L35" s="871"/>
      <c r="M35" s="397"/>
      <c r="N35" s="399" t="s">
        <v>483</v>
      </c>
      <c r="O35" s="878"/>
      <c r="P35" s="879"/>
      <c r="Q35" s="879"/>
      <c r="R35" s="879"/>
      <c r="S35" s="879"/>
      <c r="T35" s="879"/>
      <c r="U35" s="879"/>
      <c r="V35" s="879"/>
      <c r="W35" s="879"/>
      <c r="X35" s="879"/>
      <c r="Y35" s="879"/>
      <c r="Z35" s="879"/>
      <c r="AA35" s="879"/>
      <c r="AB35" s="879"/>
      <c r="AC35" s="879"/>
      <c r="AD35" s="879"/>
      <c r="AE35" s="879"/>
      <c r="AF35" s="880"/>
    </row>
    <row r="36" spans="1:32" s="394" customFormat="1" ht="19.5" customHeight="1" x14ac:dyDescent="0.4">
      <c r="B36" s="888"/>
      <c r="C36" s="889"/>
      <c r="D36" s="889"/>
      <c r="E36" s="889"/>
      <c r="F36" s="889"/>
      <c r="G36" s="889"/>
      <c r="H36" s="889"/>
      <c r="I36" s="889"/>
      <c r="J36" s="889"/>
      <c r="K36" s="889"/>
      <c r="L36" s="890"/>
      <c r="M36" s="397"/>
      <c r="N36" s="399" t="s">
        <v>483</v>
      </c>
      <c r="O36" s="878"/>
      <c r="P36" s="879"/>
      <c r="Q36" s="879"/>
      <c r="R36" s="879"/>
      <c r="S36" s="879"/>
      <c r="T36" s="879"/>
      <c r="U36" s="879"/>
      <c r="V36" s="879"/>
      <c r="W36" s="879"/>
      <c r="X36" s="879"/>
      <c r="Y36" s="879"/>
      <c r="Z36" s="879"/>
      <c r="AA36" s="879"/>
      <c r="AB36" s="879"/>
      <c r="AC36" s="879"/>
      <c r="AD36" s="879"/>
      <c r="AE36" s="879"/>
      <c r="AF36" s="880"/>
    </row>
    <row r="37" spans="1:32" s="394" customFormat="1" ht="19.5" customHeight="1" x14ac:dyDescent="0.4">
      <c r="B37" s="891"/>
      <c r="C37" s="892"/>
      <c r="D37" s="892"/>
      <c r="E37" s="892"/>
      <c r="F37" s="892"/>
      <c r="G37" s="892"/>
      <c r="H37" s="892"/>
      <c r="I37" s="892"/>
      <c r="J37" s="892"/>
      <c r="K37" s="892"/>
      <c r="L37" s="893"/>
      <c r="M37" s="400"/>
      <c r="N37" s="401" t="s">
        <v>483</v>
      </c>
      <c r="O37" s="878"/>
      <c r="P37" s="879"/>
      <c r="Q37" s="879"/>
      <c r="R37" s="879"/>
      <c r="S37" s="879"/>
      <c r="T37" s="879"/>
      <c r="U37" s="879"/>
      <c r="V37" s="879"/>
      <c r="W37" s="879"/>
      <c r="X37" s="879"/>
      <c r="Y37" s="879"/>
      <c r="Z37" s="879"/>
      <c r="AA37" s="879"/>
      <c r="AB37" s="879"/>
      <c r="AC37" s="879"/>
      <c r="AD37" s="879"/>
      <c r="AE37" s="879"/>
      <c r="AF37" s="880"/>
    </row>
    <row r="38" spans="1:32" s="394" customFormat="1" ht="19.5" customHeight="1" x14ac:dyDescent="0.4">
      <c r="B38" s="897" t="s">
        <v>490</v>
      </c>
      <c r="C38" s="898"/>
      <c r="D38" s="898"/>
      <c r="E38" s="898"/>
      <c r="F38" s="898"/>
      <c r="G38" s="898"/>
      <c r="H38" s="898"/>
      <c r="I38" s="898"/>
      <c r="J38" s="898"/>
      <c r="K38" s="898"/>
      <c r="L38" s="899"/>
      <c r="M38" s="397"/>
      <c r="N38" s="399" t="s">
        <v>483</v>
      </c>
      <c r="O38" s="881"/>
      <c r="P38" s="882"/>
      <c r="Q38" s="882"/>
      <c r="R38" s="882"/>
      <c r="S38" s="882"/>
      <c r="T38" s="882"/>
      <c r="U38" s="882"/>
      <c r="V38" s="882"/>
      <c r="W38" s="882"/>
      <c r="X38" s="882"/>
      <c r="Y38" s="882"/>
      <c r="Z38" s="882"/>
      <c r="AA38" s="882"/>
      <c r="AB38" s="882"/>
      <c r="AC38" s="882"/>
      <c r="AD38" s="882"/>
      <c r="AE38" s="882"/>
      <c r="AF38" s="883"/>
    </row>
    <row r="39" spans="1:32" s="394" customFormat="1" ht="19.5" customHeight="1" x14ac:dyDescent="0.4">
      <c r="A39" s="402"/>
      <c r="B39" s="888"/>
      <c r="C39" s="870"/>
      <c r="D39" s="889"/>
      <c r="E39" s="889"/>
      <c r="F39" s="889"/>
      <c r="G39" s="889"/>
      <c r="H39" s="889"/>
      <c r="I39" s="889"/>
      <c r="J39" s="889"/>
      <c r="K39" s="889"/>
      <c r="L39" s="890"/>
      <c r="M39" s="403"/>
      <c r="N39" s="404" t="s">
        <v>483</v>
      </c>
      <c r="O39" s="900"/>
      <c r="P39" s="901"/>
      <c r="Q39" s="901"/>
      <c r="R39" s="901"/>
      <c r="S39" s="901"/>
      <c r="T39" s="901"/>
      <c r="U39" s="901"/>
      <c r="V39" s="901"/>
      <c r="W39" s="901"/>
      <c r="X39" s="901"/>
      <c r="Y39" s="901"/>
      <c r="Z39" s="901"/>
      <c r="AA39" s="901"/>
      <c r="AB39" s="901"/>
      <c r="AC39" s="901"/>
      <c r="AD39" s="901"/>
      <c r="AE39" s="901"/>
      <c r="AF39" s="902"/>
    </row>
    <row r="40" spans="1:32" s="394" customFormat="1" ht="19.5" customHeight="1" x14ac:dyDescent="0.4">
      <c r="B40" s="891"/>
      <c r="C40" s="892"/>
      <c r="D40" s="892"/>
      <c r="E40" s="892"/>
      <c r="F40" s="892"/>
      <c r="G40" s="892"/>
      <c r="H40" s="892"/>
      <c r="I40" s="892"/>
      <c r="J40" s="892"/>
      <c r="K40" s="892"/>
      <c r="L40" s="893"/>
      <c r="M40" s="400"/>
      <c r="N40" s="401" t="s">
        <v>483</v>
      </c>
      <c r="O40" s="878"/>
      <c r="P40" s="879"/>
      <c r="Q40" s="879"/>
      <c r="R40" s="879"/>
      <c r="S40" s="879"/>
      <c r="T40" s="879"/>
      <c r="U40" s="879"/>
      <c r="V40" s="879"/>
      <c r="W40" s="879"/>
      <c r="X40" s="879"/>
      <c r="Y40" s="879"/>
      <c r="Z40" s="879"/>
      <c r="AA40" s="879"/>
      <c r="AB40" s="879"/>
      <c r="AC40" s="879"/>
      <c r="AD40" s="879"/>
      <c r="AE40" s="879"/>
      <c r="AF40" s="880"/>
    </row>
    <row r="41" spans="1:32" s="394" customFormat="1" ht="19.5" customHeight="1" x14ac:dyDescent="0.4">
      <c r="B41" s="869" t="s">
        <v>491</v>
      </c>
      <c r="C41" s="870"/>
      <c r="D41" s="870"/>
      <c r="E41" s="870"/>
      <c r="F41" s="870"/>
      <c r="G41" s="870"/>
      <c r="H41" s="870"/>
      <c r="I41" s="870"/>
      <c r="J41" s="870"/>
      <c r="K41" s="870"/>
      <c r="L41" s="871"/>
      <c r="M41" s="397"/>
      <c r="N41" s="399" t="s">
        <v>483</v>
      </c>
      <c r="O41" s="878"/>
      <c r="P41" s="879"/>
      <c r="Q41" s="879"/>
      <c r="R41" s="879"/>
      <c r="S41" s="879"/>
      <c r="T41" s="879"/>
      <c r="U41" s="879"/>
      <c r="V41" s="879"/>
      <c r="W41" s="879"/>
      <c r="X41" s="879"/>
      <c r="Y41" s="879"/>
      <c r="Z41" s="879"/>
      <c r="AA41" s="879"/>
      <c r="AB41" s="879"/>
      <c r="AC41" s="879"/>
      <c r="AD41" s="879"/>
      <c r="AE41" s="879"/>
      <c r="AF41" s="880"/>
    </row>
    <row r="42" spans="1:32" s="394" customFormat="1" ht="19.5" customHeight="1" x14ac:dyDescent="0.4">
      <c r="B42" s="888"/>
      <c r="C42" s="889"/>
      <c r="D42" s="889"/>
      <c r="E42" s="889"/>
      <c r="F42" s="889"/>
      <c r="G42" s="889"/>
      <c r="H42" s="889"/>
      <c r="I42" s="889"/>
      <c r="J42" s="889"/>
      <c r="K42" s="889"/>
      <c r="L42" s="890"/>
      <c r="M42" s="397"/>
      <c r="N42" s="399" t="s">
        <v>483</v>
      </c>
      <c r="O42" s="878"/>
      <c r="P42" s="879"/>
      <c r="Q42" s="879"/>
      <c r="R42" s="879"/>
      <c r="S42" s="879"/>
      <c r="T42" s="879"/>
      <c r="U42" s="879"/>
      <c r="V42" s="879"/>
      <c r="W42" s="879"/>
      <c r="X42" s="879"/>
      <c r="Y42" s="879"/>
      <c r="Z42" s="879"/>
      <c r="AA42" s="879"/>
      <c r="AB42" s="879"/>
      <c r="AC42" s="879"/>
      <c r="AD42" s="879"/>
      <c r="AE42" s="879"/>
      <c r="AF42" s="880"/>
    </row>
    <row r="43" spans="1:32" s="394" customFormat="1" ht="19.5" customHeight="1" thickBot="1" x14ac:dyDescent="0.45">
      <c r="B43" s="891"/>
      <c r="C43" s="892"/>
      <c r="D43" s="892"/>
      <c r="E43" s="892"/>
      <c r="F43" s="892"/>
      <c r="G43" s="892"/>
      <c r="H43" s="892"/>
      <c r="I43" s="892"/>
      <c r="J43" s="892"/>
      <c r="K43" s="892"/>
      <c r="L43" s="893"/>
      <c r="M43" s="405"/>
      <c r="N43" s="406" t="s">
        <v>483</v>
      </c>
      <c r="O43" s="903"/>
      <c r="P43" s="904"/>
      <c r="Q43" s="904"/>
      <c r="R43" s="904"/>
      <c r="S43" s="904"/>
      <c r="T43" s="904"/>
      <c r="U43" s="904"/>
      <c r="V43" s="904"/>
      <c r="W43" s="904"/>
      <c r="X43" s="904"/>
      <c r="Y43" s="904"/>
      <c r="Z43" s="904"/>
      <c r="AA43" s="904"/>
      <c r="AB43" s="904"/>
      <c r="AC43" s="904"/>
      <c r="AD43" s="904"/>
      <c r="AE43" s="904"/>
      <c r="AF43" s="905"/>
    </row>
    <row r="44" spans="1:32" s="394" customFormat="1" ht="19.5" customHeight="1" thickTop="1" x14ac:dyDescent="0.4">
      <c r="B44" s="885" t="s">
        <v>492</v>
      </c>
      <c r="C44" s="886"/>
      <c r="D44" s="886"/>
      <c r="E44" s="886"/>
      <c r="F44" s="886"/>
      <c r="G44" s="886"/>
      <c r="H44" s="886"/>
      <c r="I44" s="886"/>
      <c r="J44" s="886"/>
      <c r="K44" s="886"/>
      <c r="L44" s="887"/>
      <c r="M44" s="407"/>
      <c r="N44" s="408" t="s">
        <v>483</v>
      </c>
      <c r="O44" s="894"/>
      <c r="P44" s="895"/>
      <c r="Q44" s="895"/>
      <c r="R44" s="895"/>
      <c r="S44" s="895"/>
      <c r="T44" s="895"/>
      <c r="U44" s="895"/>
      <c r="V44" s="895"/>
      <c r="W44" s="895"/>
      <c r="X44" s="895"/>
      <c r="Y44" s="895"/>
      <c r="Z44" s="895"/>
      <c r="AA44" s="895"/>
      <c r="AB44" s="895"/>
      <c r="AC44" s="895"/>
      <c r="AD44" s="895"/>
      <c r="AE44" s="895"/>
      <c r="AF44" s="896"/>
    </row>
    <row r="45" spans="1:32" s="394" customFormat="1" ht="19.5" customHeight="1" x14ac:dyDescent="0.4">
      <c r="B45" s="888"/>
      <c r="C45" s="889"/>
      <c r="D45" s="889"/>
      <c r="E45" s="889"/>
      <c r="F45" s="889"/>
      <c r="G45" s="889"/>
      <c r="H45" s="889"/>
      <c r="I45" s="889"/>
      <c r="J45" s="889"/>
      <c r="K45" s="889"/>
      <c r="L45" s="890"/>
      <c r="M45" s="397"/>
      <c r="N45" s="399" t="s">
        <v>483</v>
      </c>
      <c r="O45" s="878"/>
      <c r="P45" s="879"/>
      <c r="Q45" s="879"/>
      <c r="R45" s="879"/>
      <c r="S45" s="879"/>
      <c r="T45" s="879"/>
      <c r="U45" s="879"/>
      <c r="V45" s="879"/>
      <c r="W45" s="879"/>
      <c r="X45" s="879"/>
      <c r="Y45" s="879"/>
      <c r="Z45" s="879"/>
      <c r="AA45" s="879"/>
      <c r="AB45" s="879"/>
      <c r="AC45" s="879"/>
      <c r="AD45" s="879"/>
      <c r="AE45" s="879"/>
      <c r="AF45" s="880"/>
    </row>
    <row r="46" spans="1:32" s="394" customFormat="1" ht="19.5" customHeight="1" x14ac:dyDescent="0.4">
      <c r="B46" s="891"/>
      <c r="C46" s="892"/>
      <c r="D46" s="892"/>
      <c r="E46" s="892"/>
      <c r="F46" s="892"/>
      <c r="G46" s="892"/>
      <c r="H46" s="892"/>
      <c r="I46" s="892"/>
      <c r="J46" s="892"/>
      <c r="K46" s="892"/>
      <c r="L46" s="893"/>
      <c r="M46" s="400"/>
      <c r="N46" s="401" t="s">
        <v>483</v>
      </c>
      <c r="O46" s="878"/>
      <c r="P46" s="879"/>
      <c r="Q46" s="879"/>
      <c r="R46" s="879"/>
      <c r="S46" s="879"/>
      <c r="T46" s="879"/>
      <c r="U46" s="879"/>
      <c r="V46" s="879"/>
      <c r="W46" s="879"/>
      <c r="X46" s="879"/>
      <c r="Y46" s="879"/>
      <c r="Z46" s="879"/>
      <c r="AA46" s="879"/>
      <c r="AB46" s="879"/>
      <c r="AC46" s="879"/>
      <c r="AD46" s="879"/>
      <c r="AE46" s="879"/>
      <c r="AF46" s="880"/>
    </row>
    <row r="47" spans="1:32" s="394" customFormat="1" ht="19.5" customHeight="1" x14ac:dyDescent="0.4">
      <c r="B47" s="869" t="s">
        <v>493</v>
      </c>
      <c r="C47" s="870"/>
      <c r="D47" s="870"/>
      <c r="E47" s="870"/>
      <c r="F47" s="870"/>
      <c r="G47" s="870"/>
      <c r="H47" s="870"/>
      <c r="I47" s="870"/>
      <c r="J47" s="870"/>
      <c r="K47" s="870"/>
      <c r="L47" s="871"/>
      <c r="M47" s="397"/>
      <c r="N47" s="399" t="s">
        <v>483</v>
      </c>
      <c r="O47" s="878"/>
      <c r="P47" s="879"/>
      <c r="Q47" s="879"/>
      <c r="R47" s="879"/>
      <c r="S47" s="879"/>
      <c r="T47" s="879"/>
      <c r="U47" s="879"/>
      <c r="V47" s="879"/>
      <c r="W47" s="879"/>
      <c r="X47" s="879"/>
      <c r="Y47" s="879"/>
      <c r="Z47" s="879"/>
      <c r="AA47" s="879"/>
      <c r="AB47" s="879"/>
      <c r="AC47" s="879"/>
      <c r="AD47" s="879"/>
      <c r="AE47" s="879"/>
      <c r="AF47" s="880"/>
    </row>
    <row r="48" spans="1:32" s="394" customFormat="1" ht="19.5" customHeight="1" x14ac:dyDescent="0.4">
      <c r="B48" s="888"/>
      <c r="C48" s="889"/>
      <c r="D48" s="889"/>
      <c r="E48" s="889"/>
      <c r="F48" s="889"/>
      <c r="G48" s="889"/>
      <c r="H48" s="889"/>
      <c r="I48" s="889"/>
      <c r="J48" s="889"/>
      <c r="K48" s="889"/>
      <c r="L48" s="890"/>
      <c r="M48" s="397"/>
      <c r="N48" s="399" t="s">
        <v>483</v>
      </c>
      <c r="O48" s="878"/>
      <c r="P48" s="879"/>
      <c r="Q48" s="879"/>
      <c r="R48" s="879"/>
      <c r="S48" s="879"/>
      <c r="T48" s="879"/>
      <c r="U48" s="879"/>
      <c r="V48" s="879"/>
      <c r="W48" s="879"/>
      <c r="X48" s="879"/>
      <c r="Y48" s="879"/>
      <c r="Z48" s="879"/>
      <c r="AA48" s="879"/>
      <c r="AB48" s="879"/>
      <c r="AC48" s="879"/>
      <c r="AD48" s="879"/>
      <c r="AE48" s="879"/>
      <c r="AF48" s="880"/>
    </row>
    <row r="49" spans="1:32" s="394" customFormat="1" ht="19.5" customHeight="1" x14ac:dyDescent="0.4">
      <c r="B49" s="891"/>
      <c r="C49" s="892"/>
      <c r="D49" s="892"/>
      <c r="E49" s="892"/>
      <c r="F49" s="892"/>
      <c r="G49" s="892"/>
      <c r="H49" s="892"/>
      <c r="I49" s="892"/>
      <c r="J49" s="892"/>
      <c r="K49" s="892"/>
      <c r="L49" s="893"/>
      <c r="M49" s="400"/>
      <c r="N49" s="401" t="s">
        <v>483</v>
      </c>
      <c r="O49" s="878"/>
      <c r="P49" s="879"/>
      <c r="Q49" s="879"/>
      <c r="R49" s="879"/>
      <c r="S49" s="879"/>
      <c r="T49" s="879"/>
      <c r="U49" s="879"/>
      <c r="V49" s="879"/>
      <c r="W49" s="879"/>
      <c r="X49" s="879"/>
      <c r="Y49" s="879"/>
      <c r="Z49" s="879"/>
      <c r="AA49" s="879"/>
      <c r="AB49" s="879"/>
      <c r="AC49" s="879"/>
      <c r="AD49" s="879"/>
      <c r="AE49" s="879"/>
      <c r="AF49" s="880"/>
    </row>
    <row r="50" spans="1:32" s="394" customFormat="1" ht="19.5" customHeight="1" x14ac:dyDescent="0.4">
      <c r="B50" s="869" t="s">
        <v>494</v>
      </c>
      <c r="C50" s="870"/>
      <c r="D50" s="870"/>
      <c r="E50" s="870"/>
      <c r="F50" s="870"/>
      <c r="G50" s="870"/>
      <c r="H50" s="870"/>
      <c r="I50" s="870"/>
      <c r="J50" s="870"/>
      <c r="K50" s="870"/>
      <c r="L50" s="871"/>
      <c r="M50" s="397"/>
      <c r="N50" s="399" t="s">
        <v>483</v>
      </c>
      <c r="O50" s="878"/>
      <c r="P50" s="879"/>
      <c r="Q50" s="879"/>
      <c r="R50" s="879"/>
      <c r="S50" s="879"/>
      <c r="T50" s="879"/>
      <c r="U50" s="879"/>
      <c r="V50" s="879"/>
      <c r="W50" s="879"/>
      <c r="X50" s="879"/>
      <c r="Y50" s="879"/>
      <c r="Z50" s="879"/>
      <c r="AA50" s="879"/>
      <c r="AB50" s="879"/>
      <c r="AC50" s="879"/>
      <c r="AD50" s="879"/>
      <c r="AE50" s="879"/>
      <c r="AF50" s="880"/>
    </row>
    <row r="51" spans="1:32" s="394" customFormat="1" ht="19.5" customHeight="1" x14ac:dyDescent="0.4">
      <c r="B51" s="872"/>
      <c r="C51" s="873"/>
      <c r="D51" s="873"/>
      <c r="E51" s="873"/>
      <c r="F51" s="873"/>
      <c r="G51" s="873"/>
      <c r="H51" s="873"/>
      <c r="I51" s="873"/>
      <c r="J51" s="873"/>
      <c r="K51" s="873"/>
      <c r="L51" s="874"/>
      <c r="M51" s="397"/>
      <c r="N51" s="399" t="s">
        <v>483</v>
      </c>
      <c r="O51" s="878"/>
      <c r="P51" s="879"/>
      <c r="Q51" s="879"/>
      <c r="R51" s="879"/>
      <c r="S51" s="879"/>
      <c r="T51" s="879"/>
      <c r="U51" s="879"/>
      <c r="V51" s="879"/>
      <c r="W51" s="879"/>
      <c r="X51" s="879"/>
      <c r="Y51" s="879"/>
      <c r="Z51" s="879"/>
      <c r="AA51" s="879"/>
      <c r="AB51" s="879"/>
      <c r="AC51" s="879"/>
      <c r="AD51" s="879"/>
      <c r="AE51" s="879"/>
      <c r="AF51" s="880"/>
    </row>
    <row r="52" spans="1:32" s="394" customFormat="1" ht="19.5" customHeight="1" x14ac:dyDescent="0.4">
      <c r="B52" s="875"/>
      <c r="C52" s="876"/>
      <c r="D52" s="876"/>
      <c r="E52" s="876"/>
      <c r="F52" s="876"/>
      <c r="G52" s="876"/>
      <c r="H52" s="876"/>
      <c r="I52" s="876"/>
      <c r="J52" s="876"/>
      <c r="K52" s="876"/>
      <c r="L52" s="877"/>
      <c r="M52" s="397"/>
      <c r="N52" s="399" t="s">
        <v>483</v>
      </c>
      <c r="O52" s="881"/>
      <c r="P52" s="882"/>
      <c r="Q52" s="882"/>
      <c r="R52" s="882"/>
      <c r="S52" s="882"/>
      <c r="T52" s="882"/>
      <c r="U52" s="882"/>
      <c r="V52" s="882"/>
      <c r="W52" s="882"/>
      <c r="X52" s="882"/>
      <c r="Y52" s="882"/>
      <c r="Z52" s="882"/>
      <c r="AA52" s="882"/>
      <c r="AB52" s="882"/>
      <c r="AC52" s="882"/>
      <c r="AD52" s="882"/>
      <c r="AE52" s="882"/>
      <c r="AF52" s="883"/>
    </row>
    <row r="54" spans="1:32" x14ac:dyDescent="0.4">
      <c r="B54" s="387" t="s">
        <v>495</v>
      </c>
    </row>
    <row r="55" spans="1:32" x14ac:dyDescent="0.4">
      <c r="B55" s="387" t="s">
        <v>496</v>
      </c>
    </row>
    <row r="57" spans="1:32" x14ac:dyDescent="0.4">
      <c r="A57" s="387" t="s">
        <v>497</v>
      </c>
      <c r="M57" s="409"/>
      <c r="N57" s="387" t="s">
        <v>471</v>
      </c>
      <c r="O57" s="884"/>
      <c r="P57" s="884"/>
      <c r="Q57" s="387" t="s">
        <v>498</v>
      </c>
      <c r="R57" s="884"/>
      <c r="S57" s="884"/>
      <c r="T57" s="387" t="s">
        <v>499</v>
      </c>
    </row>
    <row r="82" spans="12:12" x14ac:dyDescent="0.4">
      <c r="L82" s="410"/>
    </row>
    <row r="122" spans="1:7" x14ac:dyDescent="0.4">
      <c r="A122" s="411"/>
      <c r="C122" s="411"/>
      <c r="D122" s="411"/>
      <c r="E122" s="411"/>
      <c r="F122" s="411"/>
      <c r="G122" s="411"/>
    </row>
    <row r="123" spans="1:7" x14ac:dyDescent="0.4">
      <c r="C123" s="412"/>
    </row>
    <row r="151" spans="1:1" x14ac:dyDescent="0.4">
      <c r="A151" s="411"/>
    </row>
    <row r="187" spans="1:1" x14ac:dyDescent="0.4">
      <c r="A187" s="413"/>
    </row>
    <row r="238" spans="1:1" x14ac:dyDescent="0.4">
      <c r="A238" s="413"/>
    </row>
    <row r="287" spans="1:1" x14ac:dyDescent="0.4">
      <c r="A287" s="413"/>
    </row>
    <row r="314" spans="1:1" x14ac:dyDescent="0.4">
      <c r="A314" s="411"/>
    </row>
    <row r="364" spans="1:1" x14ac:dyDescent="0.4">
      <c r="A364" s="413"/>
    </row>
    <row r="388" spans="1:1" x14ac:dyDescent="0.4">
      <c r="A388" s="411"/>
    </row>
    <row r="416" spans="1:1" x14ac:dyDescent="0.4">
      <c r="A416" s="411"/>
    </row>
    <row r="444" spans="1:1" x14ac:dyDescent="0.4">
      <c r="A444" s="411"/>
    </row>
    <row r="468" spans="1:1" x14ac:dyDescent="0.4">
      <c r="A468" s="411"/>
    </row>
    <row r="497" spans="1:1" x14ac:dyDescent="0.4">
      <c r="A497" s="411"/>
    </row>
    <row r="526" spans="1:1" x14ac:dyDescent="0.4">
      <c r="A526" s="411"/>
    </row>
    <row r="575" spans="1:1" x14ac:dyDescent="0.4">
      <c r="A575" s="413"/>
    </row>
    <row r="606" spans="1:1" x14ac:dyDescent="0.4">
      <c r="A606" s="413"/>
    </row>
    <row r="650" spans="1:1" x14ac:dyDescent="0.4">
      <c r="A650" s="413"/>
    </row>
    <row r="686" spans="1:1" x14ac:dyDescent="0.4">
      <c r="A686" s="411"/>
    </row>
    <row r="725" spans="1:1" x14ac:dyDescent="0.4">
      <c r="A725" s="413"/>
    </row>
    <row r="754" spans="1:1" x14ac:dyDescent="0.4">
      <c r="A754" s="413"/>
    </row>
    <row r="793" spans="1:1" x14ac:dyDescent="0.4">
      <c r="A793" s="413"/>
    </row>
    <row r="832" spans="1:1" x14ac:dyDescent="0.4">
      <c r="A832" s="413"/>
    </row>
    <row r="860" spans="1:1" x14ac:dyDescent="0.4">
      <c r="A860" s="413"/>
    </row>
    <row r="900" spans="1:1" x14ac:dyDescent="0.4">
      <c r="A900" s="413"/>
    </row>
    <row r="940" spans="1:1" x14ac:dyDescent="0.4">
      <c r="A940" s="413"/>
    </row>
    <row r="969" spans="1:1" x14ac:dyDescent="0.4">
      <c r="A969" s="413"/>
    </row>
  </sheetData>
  <mergeCells count="60">
    <mergeCell ref="B9:AF10"/>
    <mergeCell ref="X4:Y4"/>
    <mergeCell ref="AA4:AB4"/>
    <mergeCell ref="AD4:AE4"/>
    <mergeCell ref="B5:J5"/>
    <mergeCell ref="T7:AF7"/>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K940"/>
  <sheetViews>
    <sheetView view="pageBreakPreview" zoomScaleNormal="100" zoomScaleSheetLayoutView="100" workbookViewId="0"/>
  </sheetViews>
  <sheetFormatPr defaultColWidth="4" defaultRowHeight="14.25" x14ac:dyDescent="0.4"/>
  <cols>
    <col min="1" max="1" width="1.25" style="414" customWidth="1"/>
    <col min="2" max="34" width="3.5" style="414" customWidth="1"/>
    <col min="35" max="16384" width="4" style="414"/>
  </cols>
  <sheetData>
    <row r="2" spans="1:37" x14ac:dyDescent="0.4">
      <c r="A2" s="414" t="s">
        <v>500</v>
      </c>
    </row>
    <row r="3" spans="1:37" ht="6.75" customHeight="1" x14ac:dyDescent="0.4"/>
    <row r="4" spans="1:37" x14ac:dyDescent="0.4">
      <c r="B4" s="414" t="s">
        <v>501</v>
      </c>
    </row>
    <row r="5" spans="1:37" ht="7.5" customHeight="1" x14ac:dyDescent="0.4"/>
    <row r="6" spans="1:37" s="415" customFormat="1" ht="24" customHeight="1" x14ac:dyDescent="0.4">
      <c r="F6" s="416" t="s">
        <v>502</v>
      </c>
      <c r="G6" s="417"/>
      <c r="H6" s="417"/>
      <c r="I6" s="417"/>
      <c r="J6" s="417"/>
      <c r="K6" s="417"/>
      <c r="L6" s="418"/>
      <c r="M6" s="911"/>
      <c r="N6" s="912"/>
      <c r="O6" s="912"/>
      <c r="P6" s="912"/>
      <c r="Q6" s="912"/>
      <c r="R6" s="912"/>
      <c r="S6" s="912"/>
      <c r="T6" s="912"/>
      <c r="U6" s="912"/>
      <c r="V6" s="912"/>
      <c r="W6" s="912"/>
      <c r="X6" s="912"/>
      <c r="Y6" s="913"/>
      <c r="AA6" s="415" t="s">
        <v>503</v>
      </c>
    </row>
    <row r="7" spans="1:37" ht="21.75" customHeight="1" x14ac:dyDescent="0.4"/>
    <row r="8" spans="1:37" x14ac:dyDescent="0.4">
      <c r="B8" s="419"/>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1"/>
    </row>
    <row r="9" spans="1:37" x14ac:dyDescent="0.4">
      <c r="B9" s="422"/>
      <c r="AK9" s="423"/>
    </row>
    <row r="10" spans="1:37" x14ac:dyDescent="0.4">
      <c r="B10" s="422"/>
      <c r="AK10" s="423"/>
    </row>
    <row r="11" spans="1:37" x14ac:dyDescent="0.4">
      <c r="B11" s="422"/>
      <c r="D11" s="419"/>
      <c r="E11" s="420"/>
      <c r="F11" s="420"/>
      <c r="G11" s="420"/>
      <c r="H11" s="420"/>
      <c r="I11" s="419"/>
      <c r="J11" s="420"/>
      <c r="K11" s="420"/>
      <c r="L11" s="421"/>
      <c r="M11" s="420"/>
      <c r="N11" s="420"/>
      <c r="O11" s="420"/>
      <c r="P11" s="421"/>
      <c r="Q11" s="419"/>
      <c r="R11" s="420"/>
      <c r="S11" s="420"/>
      <c r="T11" s="421"/>
      <c r="U11" s="419"/>
      <c r="V11" s="420"/>
      <c r="W11" s="420"/>
      <c r="X11" s="420"/>
      <c r="Y11" s="420"/>
      <c r="Z11" s="421"/>
      <c r="AA11" s="914" t="s">
        <v>504</v>
      </c>
      <c r="AB11" s="915"/>
      <c r="AC11" s="915"/>
      <c r="AD11" s="915"/>
      <c r="AE11" s="915"/>
      <c r="AF11" s="915"/>
      <c r="AG11" s="915"/>
      <c r="AH11" s="915"/>
      <c r="AI11" s="916"/>
      <c r="AK11" s="423"/>
    </row>
    <row r="12" spans="1:37" x14ac:dyDescent="0.4">
      <c r="B12" s="422"/>
      <c r="D12" s="422"/>
      <c r="I12" s="422" t="s">
        <v>505</v>
      </c>
      <c r="L12" s="423"/>
      <c r="M12" s="414" t="s">
        <v>506</v>
      </c>
      <c r="P12" s="423"/>
      <c r="Q12" s="422" t="s">
        <v>507</v>
      </c>
      <c r="T12" s="423"/>
      <c r="U12" s="422" t="s">
        <v>508</v>
      </c>
      <c r="Y12" s="414" t="s">
        <v>509</v>
      </c>
      <c r="AA12" s="917"/>
      <c r="AB12" s="918"/>
      <c r="AC12" s="918"/>
      <c r="AD12" s="918"/>
      <c r="AE12" s="918"/>
      <c r="AF12" s="918"/>
      <c r="AG12" s="918"/>
      <c r="AH12" s="918"/>
      <c r="AI12" s="919"/>
      <c r="AK12" s="423"/>
    </row>
    <row r="13" spans="1:37" ht="6.75" customHeight="1" x14ac:dyDescent="0.4">
      <c r="B13" s="422"/>
      <c r="D13" s="422"/>
      <c r="I13" s="422"/>
      <c r="L13" s="423"/>
      <c r="P13" s="423"/>
      <c r="Q13" s="422"/>
      <c r="T13" s="423"/>
      <c r="U13" s="422"/>
      <c r="Z13" s="423"/>
      <c r="AA13" s="424"/>
      <c r="AB13" s="425"/>
      <c r="AC13" s="425"/>
      <c r="AD13" s="425"/>
      <c r="AE13" s="920" t="s">
        <v>510</v>
      </c>
      <c r="AF13" s="920"/>
      <c r="AG13" s="920"/>
      <c r="AH13" s="920"/>
      <c r="AI13" s="426"/>
      <c r="AK13" s="423"/>
    </row>
    <row r="14" spans="1:37" x14ac:dyDescent="0.4">
      <c r="B14" s="422"/>
      <c r="D14" s="422"/>
      <c r="I14" s="422"/>
      <c r="K14" s="414" t="s">
        <v>509</v>
      </c>
      <c r="L14" s="423"/>
      <c r="O14" s="414" t="s">
        <v>509</v>
      </c>
      <c r="P14" s="423"/>
      <c r="Q14" s="422"/>
      <c r="S14" s="414" t="s">
        <v>509</v>
      </c>
      <c r="T14" s="423"/>
      <c r="U14" s="422" t="s">
        <v>511</v>
      </c>
      <c r="Z14" s="423"/>
      <c r="AA14" s="422"/>
      <c r="AE14" s="921"/>
      <c r="AF14" s="921"/>
      <c r="AG14" s="921"/>
      <c r="AH14" s="921"/>
      <c r="AI14" s="423"/>
      <c r="AK14" s="423"/>
    </row>
    <row r="15" spans="1:37" x14ac:dyDescent="0.4">
      <c r="B15" s="422"/>
      <c r="D15" s="422"/>
      <c r="I15" s="427"/>
      <c r="J15" s="428"/>
      <c r="K15" s="428"/>
      <c r="L15" s="429"/>
      <c r="M15" s="428"/>
      <c r="N15" s="428"/>
      <c r="O15" s="428"/>
      <c r="P15" s="429"/>
      <c r="Q15" s="427"/>
      <c r="R15" s="428"/>
      <c r="S15" s="428"/>
      <c r="T15" s="429"/>
      <c r="U15" s="427"/>
      <c r="V15" s="428"/>
      <c r="W15" s="428"/>
      <c r="X15" s="428"/>
      <c r="Y15" s="428"/>
      <c r="Z15" s="429"/>
      <c r="AE15" s="921"/>
      <c r="AF15" s="921"/>
      <c r="AG15" s="921"/>
      <c r="AH15" s="921"/>
      <c r="AK15" s="423"/>
    </row>
    <row r="16" spans="1:37" x14ac:dyDescent="0.4">
      <c r="B16" s="422"/>
      <c r="D16" s="422"/>
      <c r="L16" s="423"/>
      <c r="AE16" s="921"/>
      <c r="AF16" s="921"/>
      <c r="AG16" s="921"/>
      <c r="AH16" s="921"/>
      <c r="AK16" s="423"/>
    </row>
    <row r="17" spans="2:37" x14ac:dyDescent="0.4">
      <c r="B17" s="422"/>
      <c r="D17" s="422"/>
      <c r="L17" s="423"/>
      <c r="AE17" s="921"/>
      <c r="AF17" s="921"/>
      <c r="AG17" s="921"/>
      <c r="AH17" s="921"/>
      <c r="AI17" s="423"/>
      <c r="AK17" s="423"/>
    </row>
    <row r="18" spans="2:37" x14ac:dyDescent="0.4">
      <c r="B18" s="422"/>
      <c r="D18" s="422"/>
      <c r="L18" s="423"/>
      <c r="AE18" s="922"/>
      <c r="AF18" s="922"/>
      <c r="AG18" s="922"/>
      <c r="AH18" s="922"/>
      <c r="AI18" s="423"/>
      <c r="AK18" s="423"/>
    </row>
    <row r="19" spans="2:37" x14ac:dyDescent="0.4">
      <c r="B19" s="422"/>
      <c r="D19" s="422"/>
      <c r="L19" s="423"/>
      <c r="M19" s="420"/>
      <c r="N19" s="420"/>
      <c r="O19" s="420"/>
      <c r="P19" s="420"/>
      <c r="Q19" s="420"/>
      <c r="R19" s="420"/>
      <c r="S19" s="420"/>
      <c r="T19" s="420"/>
      <c r="U19" s="420"/>
      <c r="V19" s="420"/>
      <c r="W19" s="421"/>
      <c r="X19" s="419"/>
      <c r="Y19" s="420"/>
      <c r="Z19" s="421"/>
      <c r="AD19" s="419"/>
      <c r="AE19" s="420"/>
      <c r="AF19" s="420"/>
      <c r="AG19" s="420"/>
      <c r="AH19" s="420"/>
      <c r="AI19" s="421"/>
      <c r="AK19" s="423"/>
    </row>
    <row r="20" spans="2:37" x14ac:dyDescent="0.4">
      <c r="B20" s="422"/>
      <c r="D20" s="422"/>
      <c r="E20" s="414" t="s">
        <v>512</v>
      </c>
      <c r="J20" s="430" t="s">
        <v>509</v>
      </c>
      <c r="L20" s="423"/>
      <c r="W20" s="423"/>
      <c r="X20" s="422"/>
      <c r="Z20" s="423"/>
      <c r="AD20" s="422"/>
      <c r="AI20" s="423"/>
      <c r="AK20" s="423"/>
    </row>
    <row r="21" spans="2:37" ht="6.75" customHeight="1" x14ac:dyDescent="0.4">
      <c r="B21" s="422"/>
      <c r="D21" s="422"/>
      <c r="J21" s="430"/>
      <c r="L21" s="423"/>
      <c r="W21" s="423"/>
      <c r="X21" s="422"/>
      <c r="Z21" s="423"/>
      <c r="AD21" s="422"/>
      <c r="AI21" s="423"/>
      <c r="AK21" s="423"/>
    </row>
    <row r="22" spans="2:37" x14ac:dyDescent="0.4">
      <c r="B22" s="422"/>
      <c r="D22" s="422"/>
      <c r="E22" s="414" t="s">
        <v>513</v>
      </c>
      <c r="L22" s="423"/>
      <c r="W22" s="423"/>
      <c r="X22" s="422" t="s">
        <v>514</v>
      </c>
      <c r="Z22" s="423"/>
      <c r="AD22" s="422"/>
      <c r="AI22" s="423"/>
      <c r="AK22" s="423"/>
    </row>
    <row r="23" spans="2:37" x14ac:dyDescent="0.4">
      <c r="B23" s="422"/>
      <c r="D23" s="422"/>
      <c r="L23" s="423"/>
      <c r="O23" s="414" t="s">
        <v>515</v>
      </c>
      <c r="R23" s="430" t="s">
        <v>509</v>
      </c>
      <c r="W23" s="423"/>
      <c r="X23" s="422"/>
      <c r="Z23" s="423" t="s">
        <v>509</v>
      </c>
      <c r="AD23" s="422"/>
      <c r="AE23" s="414" t="s">
        <v>516</v>
      </c>
      <c r="AH23" s="430" t="s">
        <v>509</v>
      </c>
      <c r="AI23" s="423"/>
      <c r="AK23" s="423"/>
    </row>
    <row r="24" spans="2:37" x14ac:dyDescent="0.4">
      <c r="B24" s="422"/>
      <c r="D24" s="422"/>
      <c r="L24" s="423"/>
      <c r="W24" s="423"/>
      <c r="X24" s="422"/>
      <c r="Z24" s="423"/>
      <c r="AD24" s="422"/>
      <c r="AI24" s="423"/>
      <c r="AK24" s="423"/>
    </row>
    <row r="25" spans="2:37" ht="6.75" customHeight="1" x14ac:dyDescent="0.4">
      <c r="B25" s="422"/>
      <c r="D25" s="422"/>
      <c r="L25" s="423"/>
      <c r="W25" s="423"/>
      <c r="X25" s="422"/>
      <c r="Z25" s="423"/>
      <c r="AD25" s="422"/>
      <c r="AI25" s="423"/>
      <c r="AK25" s="423"/>
    </row>
    <row r="26" spans="2:37" x14ac:dyDescent="0.4">
      <c r="B26" s="422"/>
      <c r="D26" s="422"/>
      <c r="L26" s="423"/>
      <c r="W26" s="423"/>
      <c r="X26" s="422"/>
      <c r="Z26" s="423"/>
      <c r="AD26" s="422"/>
      <c r="AI26" s="423"/>
      <c r="AK26" s="423"/>
    </row>
    <row r="27" spans="2:37" x14ac:dyDescent="0.4">
      <c r="B27" s="422"/>
      <c r="D27" s="427"/>
      <c r="E27" s="428"/>
      <c r="F27" s="428"/>
      <c r="G27" s="428"/>
      <c r="H27" s="428"/>
      <c r="I27" s="428"/>
      <c r="J27" s="428"/>
      <c r="K27" s="428"/>
      <c r="L27" s="429"/>
      <c r="M27" s="428"/>
      <c r="N27" s="428"/>
      <c r="O27" s="428"/>
      <c r="P27" s="428"/>
      <c r="Q27" s="428"/>
      <c r="R27" s="428"/>
      <c r="S27" s="428"/>
      <c r="T27" s="428"/>
      <c r="U27" s="428"/>
      <c r="V27" s="428"/>
      <c r="W27" s="429"/>
      <c r="X27" s="427"/>
      <c r="Y27" s="428"/>
      <c r="Z27" s="429"/>
      <c r="AA27" s="428"/>
      <c r="AB27" s="428"/>
      <c r="AC27" s="428"/>
      <c r="AD27" s="427"/>
      <c r="AE27" s="428"/>
      <c r="AF27" s="428"/>
      <c r="AG27" s="428"/>
      <c r="AH27" s="428"/>
      <c r="AI27" s="429"/>
      <c r="AK27" s="423"/>
    </row>
    <row r="28" spans="2:37" x14ac:dyDescent="0.4">
      <c r="B28" s="422"/>
      <c r="AK28" s="423"/>
    </row>
    <row r="29" spans="2:37" x14ac:dyDescent="0.4">
      <c r="B29" s="422"/>
      <c r="AK29" s="423"/>
    </row>
    <row r="30" spans="2:37" x14ac:dyDescent="0.4">
      <c r="B30" s="427"/>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2" spans="2:37" s="432" customFormat="1" x14ac:dyDescent="0.15">
      <c r="B32" s="431" t="s">
        <v>517</v>
      </c>
    </row>
    <row r="33" spans="2:2" s="432" customFormat="1" x14ac:dyDescent="0.15">
      <c r="B33" s="431" t="s">
        <v>518</v>
      </c>
    </row>
    <row r="122" spans="1:1" x14ac:dyDescent="0.4">
      <c r="A122" s="428"/>
    </row>
    <row r="158" spans="1:1" x14ac:dyDescent="0.4">
      <c r="A158" s="427"/>
    </row>
    <row r="209" spans="1:1" x14ac:dyDescent="0.4">
      <c r="A209" s="427"/>
    </row>
    <row r="258" spans="1:1" x14ac:dyDescent="0.4">
      <c r="A258" s="427"/>
    </row>
    <row r="285" spans="1:1" x14ac:dyDescent="0.4">
      <c r="A285" s="428"/>
    </row>
    <row r="335" spans="1:1" x14ac:dyDescent="0.4">
      <c r="A335" s="427"/>
    </row>
    <row r="359" spans="1:1" x14ac:dyDescent="0.4">
      <c r="A359" s="428"/>
    </row>
    <row r="387" spans="1:1" x14ac:dyDescent="0.4">
      <c r="A387" s="428"/>
    </row>
    <row r="415" spans="1:1" x14ac:dyDescent="0.4">
      <c r="A415" s="428"/>
    </row>
    <row r="439" spans="1:1" x14ac:dyDescent="0.4">
      <c r="A439" s="428"/>
    </row>
    <row r="468" spans="1:1" x14ac:dyDescent="0.4">
      <c r="A468" s="428"/>
    </row>
    <row r="497" spans="1:1" x14ac:dyDescent="0.4">
      <c r="A497" s="428"/>
    </row>
    <row r="546" spans="1:1" x14ac:dyDescent="0.4">
      <c r="A546" s="427"/>
    </row>
    <row r="577" spans="1:1" x14ac:dyDescent="0.4">
      <c r="A577" s="427"/>
    </row>
    <row r="621" spans="1:1" x14ac:dyDescent="0.4">
      <c r="A621" s="427"/>
    </row>
    <row r="657" spans="1:1" x14ac:dyDescent="0.4">
      <c r="A657" s="428"/>
    </row>
    <row r="696" spans="1:1" x14ac:dyDescent="0.4">
      <c r="A696" s="427"/>
    </row>
    <row r="725" spans="1:1" x14ac:dyDescent="0.4">
      <c r="A725" s="427"/>
    </row>
    <row r="764" spans="1:1" x14ac:dyDescent="0.4">
      <c r="A764" s="427"/>
    </row>
    <row r="803" spans="1:1" x14ac:dyDescent="0.4">
      <c r="A803" s="427"/>
    </row>
    <row r="831" spans="1:1" x14ac:dyDescent="0.4">
      <c r="A831" s="427"/>
    </row>
    <row r="871" spans="1:1" x14ac:dyDescent="0.4">
      <c r="A871" s="427"/>
    </row>
    <row r="911" spans="1:1" x14ac:dyDescent="0.4">
      <c r="A911" s="427"/>
    </row>
    <row r="940" spans="1:1" x14ac:dyDescent="0.4">
      <c r="A940" s="427"/>
    </row>
  </sheetData>
  <mergeCells count="3">
    <mergeCell ref="M6:Y6"/>
    <mergeCell ref="AA11:AI12"/>
    <mergeCell ref="AE13:AH18"/>
  </mergeCells>
  <phoneticPr fontId="2"/>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view="pageBreakPreview" zoomScale="70" zoomScaleNormal="100" zoomScaleSheetLayoutView="70" workbookViewId="0"/>
  </sheetViews>
  <sheetFormatPr defaultRowHeight="13.5" x14ac:dyDescent="0.15"/>
  <cols>
    <col min="1" max="1" width="1.5" style="434" customWidth="1"/>
    <col min="2" max="2" width="10" style="434" customWidth="1"/>
    <col min="3" max="3" width="6.75" style="434" customWidth="1"/>
    <col min="4" max="4" width="10" style="434" customWidth="1"/>
    <col min="5" max="32" width="3.875" style="434" customWidth="1"/>
    <col min="33" max="35" width="9" style="434"/>
    <col min="36" max="36" width="2.5" style="434" customWidth="1"/>
    <col min="37" max="16384" width="9" style="434"/>
  </cols>
  <sheetData>
    <row r="2" spans="2:37" x14ac:dyDescent="0.15">
      <c r="B2" s="433" t="s">
        <v>519</v>
      </c>
    </row>
    <row r="3" spans="2:37" x14ac:dyDescent="0.15">
      <c r="B3" s="435"/>
    </row>
    <row r="4" spans="2:37" ht="13.5" customHeight="1" x14ac:dyDescent="0.15">
      <c r="B4" s="433" t="s">
        <v>520</v>
      </c>
      <c r="X4" s="436" t="s">
        <v>521</v>
      </c>
    </row>
    <row r="5" spans="2:37" ht="6.75" customHeight="1" x14ac:dyDescent="0.15">
      <c r="B5" s="433"/>
      <c r="W5" s="436"/>
      <c r="AJ5" s="437"/>
      <c r="AK5" s="437"/>
    </row>
    <row r="6" spans="2:37" ht="13.5" customHeight="1" x14ac:dyDescent="0.15">
      <c r="X6" s="433" t="s">
        <v>522</v>
      </c>
      <c r="AJ6" s="437"/>
      <c r="AK6" s="437"/>
    </row>
    <row r="7" spans="2:37" ht="6.75" customHeight="1" x14ac:dyDescent="0.15">
      <c r="W7" s="433"/>
      <c r="AJ7" s="437"/>
      <c r="AK7" s="437"/>
    </row>
    <row r="8" spans="2:37" ht="14.25" customHeight="1" x14ac:dyDescent="0.15">
      <c r="B8" s="433" t="s">
        <v>523</v>
      </c>
      <c r="AB8" s="433" t="s">
        <v>524</v>
      </c>
      <c r="AJ8" s="437"/>
      <c r="AK8" s="437"/>
    </row>
    <row r="9" spans="2:37" ht="14.25" customHeight="1" x14ac:dyDescent="0.15">
      <c r="B9" s="435"/>
      <c r="AJ9" s="437"/>
      <c r="AK9" s="437"/>
    </row>
    <row r="10" spans="2:37" ht="18" customHeight="1" x14ac:dyDescent="0.15">
      <c r="B10" s="932" t="s">
        <v>525</v>
      </c>
      <c r="C10" s="932" t="s">
        <v>526</v>
      </c>
      <c r="D10" s="932" t="s">
        <v>527</v>
      </c>
      <c r="E10" s="926" t="s">
        <v>528</v>
      </c>
      <c r="F10" s="927"/>
      <c r="G10" s="927"/>
      <c r="H10" s="927"/>
      <c r="I10" s="927"/>
      <c r="J10" s="927"/>
      <c r="K10" s="937"/>
      <c r="L10" s="926" t="s">
        <v>529</v>
      </c>
      <c r="M10" s="927"/>
      <c r="N10" s="927"/>
      <c r="O10" s="927"/>
      <c r="P10" s="927"/>
      <c r="Q10" s="927"/>
      <c r="R10" s="937"/>
      <c r="S10" s="926" t="s">
        <v>530</v>
      </c>
      <c r="T10" s="927"/>
      <c r="U10" s="927"/>
      <c r="V10" s="927"/>
      <c r="W10" s="927"/>
      <c r="X10" s="927"/>
      <c r="Y10" s="937"/>
      <c r="Z10" s="926" t="s">
        <v>531</v>
      </c>
      <c r="AA10" s="927"/>
      <c r="AB10" s="927"/>
      <c r="AC10" s="927"/>
      <c r="AD10" s="927"/>
      <c r="AE10" s="927"/>
      <c r="AF10" s="928"/>
      <c r="AG10" s="929" t="s">
        <v>532</v>
      </c>
      <c r="AH10" s="932" t="s">
        <v>533</v>
      </c>
      <c r="AI10" s="932" t="s">
        <v>534</v>
      </c>
      <c r="AJ10" s="437"/>
      <c r="AK10" s="437"/>
    </row>
    <row r="11" spans="2:37" ht="18" customHeight="1" x14ac:dyDescent="0.15">
      <c r="B11" s="935"/>
      <c r="C11" s="935"/>
      <c r="D11" s="935"/>
      <c r="E11" s="438">
        <v>1</v>
      </c>
      <c r="F11" s="438">
        <v>2</v>
      </c>
      <c r="G11" s="438">
        <v>3</v>
      </c>
      <c r="H11" s="438">
        <v>4</v>
      </c>
      <c r="I11" s="438">
        <v>5</v>
      </c>
      <c r="J11" s="438">
        <v>6</v>
      </c>
      <c r="K11" s="438">
        <v>7</v>
      </c>
      <c r="L11" s="438">
        <v>8</v>
      </c>
      <c r="M11" s="438">
        <v>9</v>
      </c>
      <c r="N11" s="438">
        <v>10</v>
      </c>
      <c r="O11" s="438">
        <v>11</v>
      </c>
      <c r="P11" s="438">
        <v>12</v>
      </c>
      <c r="Q11" s="438">
        <v>13</v>
      </c>
      <c r="R11" s="438">
        <v>14</v>
      </c>
      <c r="S11" s="438">
        <v>15</v>
      </c>
      <c r="T11" s="438">
        <v>16</v>
      </c>
      <c r="U11" s="438">
        <v>17</v>
      </c>
      <c r="V11" s="438">
        <v>18</v>
      </c>
      <c r="W11" s="438">
        <v>19</v>
      </c>
      <c r="X11" s="438">
        <v>20</v>
      </c>
      <c r="Y11" s="438">
        <v>21</v>
      </c>
      <c r="Z11" s="438">
        <v>22</v>
      </c>
      <c r="AA11" s="438">
        <v>23</v>
      </c>
      <c r="AB11" s="438">
        <v>24</v>
      </c>
      <c r="AC11" s="438">
        <v>25</v>
      </c>
      <c r="AD11" s="438">
        <v>26</v>
      </c>
      <c r="AE11" s="438">
        <v>27</v>
      </c>
      <c r="AF11" s="439">
        <v>28</v>
      </c>
      <c r="AG11" s="930"/>
      <c r="AH11" s="933"/>
      <c r="AI11" s="933"/>
      <c r="AJ11" s="437"/>
      <c r="AK11" s="437"/>
    </row>
    <row r="12" spans="2:37" ht="18" customHeight="1" x14ac:dyDescent="0.15">
      <c r="B12" s="936"/>
      <c r="C12" s="936"/>
      <c r="D12" s="936"/>
      <c r="E12" s="438" t="s">
        <v>535</v>
      </c>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1"/>
      <c r="AG12" s="931"/>
      <c r="AH12" s="934"/>
      <c r="AI12" s="934"/>
      <c r="AJ12" s="437"/>
      <c r="AK12" s="437"/>
    </row>
    <row r="13" spans="2:37" ht="18" customHeight="1" x14ac:dyDescent="0.15">
      <c r="B13" s="924" t="s">
        <v>536</v>
      </c>
      <c r="C13" s="924"/>
      <c r="D13" s="924"/>
      <c r="E13" s="442" t="s">
        <v>537</v>
      </c>
      <c r="F13" s="442" t="s">
        <v>537</v>
      </c>
      <c r="G13" s="442" t="s">
        <v>538</v>
      </c>
      <c r="H13" s="442" t="s">
        <v>539</v>
      </c>
      <c r="I13" s="442" t="s">
        <v>540</v>
      </c>
      <c r="J13" s="442" t="s">
        <v>537</v>
      </c>
      <c r="K13" s="442" t="s">
        <v>540</v>
      </c>
      <c r="L13" s="443"/>
      <c r="M13" s="443"/>
      <c r="N13" s="443"/>
      <c r="O13" s="443"/>
      <c r="P13" s="443"/>
      <c r="Q13" s="443"/>
      <c r="R13" s="443"/>
      <c r="S13" s="443"/>
      <c r="T13" s="443"/>
      <c r="U13" s="443"/>
      <c r="V13" s="443"/>
      <c r="W13" s="443"/>
      <c r="X13" s="443"/>
      <c r="Y13" s="443"/>
      <c r="Z13" s="443"/>
      <c r="AA13" s="443"/>
      <c r="AB13" s="443"/>
      <c r="AC13" s="443"/>
      <c r="AD13" s="443"/>
      <c r="AE13" s="443"/>
      <c r="AF13" s="444"/>
      <c r="AG13" s="445"/>
      <c r="AH13" s="446"/>
      <c r="AI13" s="446"/>
    </row>
    <row r="14" spans="2:37" ht="18" customHeight="1" x14ac:dyDescent="0.15">
      <c r="B14" s="924" t="s">
        <v>541</v>
      </c>
      <c r="C14" s="924"/>
      <c r="D14" s="924"/>
      <c r="E14" s="442" t="s">
        <v>542</v>
      </c>
      <c r="F14" s="442" t="s">
        <v>542</v>
      </c>
      <c r="G14" s="442" t="s">
        <v>542</v>
      </c>
      <c r="H14" s="442" t="s">
        <v>543</v>
      </c>
      <c r="I14" s="442" t="s">
        <v>543</v>
      </c>
      <c r="J14" s="442" t="s">
        <v>156</v>
      </c>
      <c r="K14" s="442" t="s">
        <v>156</v>
      </c>
      <c r="L14" s="443"/>
      <c r="M14" s="443"/>
      <c r="N14" s="443"/>
      <c r="O14" s="443"/>
      <c r="P14" s="443"/>
      <c r="Q14" s="443"/>
      <c r="R14" s="443"/>
      <c r="S14" s="443"/>
      <c r="T14" s="443"/>
      <c r="U14" s="443"/>
      <c r="V14" s="443"/>
      <c r="W14" s="443"/>
      <c r="X14" s="443"/>
      <c r="Y14" s="443"/>
      <c r="Z14" s="443"/>
      <c r="AA14" s="443"/>
      <c r="AB14" s="443"/>
      <c r="AC14" s="443"/>
      <c r="AD14" s="443"/>
      <c r="AE14" s="443"/>
      <c r="AF14" s="444"/>
      <c r="AG14" s="445"/>
      <c r="AH14" s="446"/>
      <c r="AI14" s="446"/>
    </row>
    <row r="15" spans="2:37" ht="18" customHeight="1" x14ac:dyDescent="0.15">
      <c r="B15" s="446"/>
      <c r="C15" s="446"/>
      <c r="D15" s="446"/>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7"/>
      <c r="AG15" s="445"/>
      <c r="AH15" s="446"/>
      <c r="AI15" s="446"/>
    </row>
    <row r="16" spans="2:37" ht="18" customHeight="1" x14ac:dyDescent="0.15">
      <c r="B16" s="446"/>
      <c r="C16" s="446"/>
      <c r="D16" s="446"/>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7"/>
      <c r="AG16" s="445"/>
      <c r="AH16" s="446"/>
      <c r="AI16" s="446"/>
    </row>
    <row r="17" spans="2:37" ht="18" customHeight="1" x14ac:dyDescent="0.15">
      <c r="B17" s="446"/>
      <c r="C17" s="446"/>
      <c r="D17" s="446"/>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7"/>
      <c r="AG17" s="445"/>
      <c r="AH17" s="446"/>
      <c r="AI17" s="446"/>
    </row>
    <row r="18" spans="2:37" ht="18" customHeight="1" x14ac:dyDescent="0.15">
      <c r="B18" s="446"/>
      <c r="C18" s="446"/>
      <c r="D18" s="446"/>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7"/>
      <c r="AG18" s="445"/>
      <c r="AH18" s="446"/>
      <c r="AI18" s="446"/>
    </row>
    <row r="19" spans="2:37" ht="18" customHeight="1" x14ac:dyDescent="0.15">
      <c r="B19" s="446"/>
      <c r="C19" s="446"/>
      <c r="D19" s="446"/>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7"/>
      <c r="AG19" s="445"/>
      <c r="AH19" s="446"/>
      <c r="AI19" s="446"/>
    </row>
    <row r="20" spans="2:37" ht="18" customHeight="1" x14ac:dyDescent="0.15">
      <c r="B20" s="446"/>
      <c r="C20" s="446"/>
      <c r="D20" s="446"/>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7"/>
      <c r="AG20" s="445"/>
      <c r="AH20" s="446"/>
      <c r="AI20" s="446"/>
    </row>
    <row r="21" spans="2:37" ht="18" customHeight="1" x14ac:dyDescent="0.15">
      <c r="B21" s="446"/>
      <c r="C21" s="446"/>
      <c r="D21" s="446"/>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7"/>
      <c r="AG21" s="445"/>
      <c r="AH21" s="446"/>
      <c r="AI21" s="446"/>
    </row>
    <row r="22" spans="2:37" ht="18" customHeight="1" x14ac:dyDescent="0.15">
      <c r="B22" s="446"/>
      <c r="C22" s="446"/>
      <c r="D22" s="446"/>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5"/>
      <c r="AH22" s="446"/>
      <c r="AI22" s="446"/>
    </row>
    <row r="23" spans="2:37" ht="18" customHeight="1" x14ac:dyDescent="0.15">
      <c r="B23" s="446"/>
      <c r="C23" s="446"/>
      <c r="D23" s="446"/>
      <c r="E23" s="442"/>
      <c r="F23" s="442"/>
      <c r="G23" s="442"/>
      <c r="H23" s="442"/>
      <c r="I23" s="442"/>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5"/>
      <c r="AH23" s="446"/>
      <c r="AI23" s="446"/>
    </row>
    <row r="24" spans="2:37" ht="18" customHeight="1" thickBot="1" x14ac:dyDescent="0.2">
      <c r="B24" s="448"/>
      <c r="D24" s="448"/>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5"/>
      <c r="AH24" s="446"/>
      <c r="AI24" s="446"/>
    </row>
    <row r="25" spans="2:37" ht="18" customHeight="1" thickTop="1" x14ac:dyDescent="0.15">
      <c r="B25" s="923" t="s">
        <v>544</v>
      </c>
      <c r="C25" s="925" t="s">
        <v>545</v>
      </c>
      <c r="D25" s="925"/>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I25" s="451"/>
    </row>
    <row r="26" spans="2:37" ht="30" customHeight="1" x14ac:dyDescent="0.15">
      <c r="B26" s="924"/>
      <c r="C26" s="924" t="s">
        <v>546</v>
      </c>
      <c r="D26" s="924"/>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I26" s="453"/>
    </row>
    <row r="27" spans="2:37" ht="8.25" customHeight="1" x14ac:dyDescent="0.15">
      <c r="B27" s="454"/>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I27" s="453"/>
    </row>
    <row r="28" spans="2:37" x14ac:dyDescent="0.15">
      <c r="B28" s="456" t="s">
        <v>547</v>
      </c>
      <c r="E28" s="457"/>
      <c r="AI28" s="458"/>
      <c r="AJ28" s="459"/>
      <c r="AK28" s="459"/>
    </row>
    <row r="29" spans="2:37" ht="6" customHeight="1" x14ac:dyDescent="0.15">
      <c r="B29" s="456"/>
      <c r="AI29" s="453"/>
    </row>
    <row r="30" spans="2:37" x14ac:dyDescent="0.15">
      <c r="B30" s="456" t="s">
        <v>548</v>
      </c>
      <c r="AI30" s="453"/>
    </row>
    <row r="31" spans="2:37" x14ac:dyDescent="0.15">
      <c r="B31" s="456" t="s">
        <v>549</v>
      </c>
      <c r="AI31" s="453"/>
    </row>
    <row r="32" spans="2:37" ht="6.75" customHeight="1" x14ac:dyDescent="0.15">
      <c r="B32" s="456"/>
      <c r="AI32" s="453"/>
    </row>
    <row r="33" spans="2:35" x14ac:dyDescent="0.15">
      <c r="B33" s="456" t="s">
        <v>550</v>
      </c>
      <c r="AI33" s="453"/>
    </row>
    <row r="34" spans="2:35" x14ac:dyDescent="0.15">
      <c r="B34" s="456" t="s">
        <v>549</v>
      </c>
      <c r="AI34" s="453"/>
    </row>
    <row r="35" spans="2:35" ht="6.75" customHeight="1" x14ac:dyDescent="0.15">
      <c r="B35" s="456"/>
      <c r="AI35" s="453"/>
    </row>
    <row r="36" spans="2:35" x14ac:dyDescent="0.15">
      <c r="B36" s="456" t="s">
        <v>551</v>
      </c>
      <c r="AI36" s="453"/>
    </row>
    <row r="37" spans="2:35" x14ac:dyDescent="0.15">
      <c r="B37" s="456" t="s">
        <v>549</v>
      </c>
      <c r="AI37" s="453"/>
    </row>
    <row r="38" spans="2:35" ht="6" customHeight="1" x14ac:dyDescent="0.15">
      <c r="B38" s="460"/>
      <c r="C38" s="461"/>
      <c r="D38" s="461"/>
      <c r="E38" s="461"/>
      <c r="F38" s="461"/>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2"/>
    </row>
    <row r="39" spans="2:35" ht="6" customHeight="1" x14ac:dyDescent="0.15">
      <c r="B39" s="433"/>
      <c r="C39" s="463"/>
    </row>
    <row r="40" spans="2:35" ht="6.75" customHeight="1" x14ac:dyDescent="0.15">
      <c r="B40" s="433"/>
    </row>
    <row r="41" spans="2:35" x14ac:dyDescent="0.15">
      <c r="B41" s="265" t="s">
        <v>552</v>
      </c>
    </row>
    <row r="42" spans="2:35" x14ac:dyDescent="0.15">
      <c r="B42" s="265" t="s">
        <v>553</v>
      </c>
    </row>
    <row r="43" spans="2:35" x14ac:dyDescent="0.15">
      <c r="B43" s="265" t="s">
        <v>554</v>
      </c>
    </row>
    <row r="44" spans="2:35" x14ac:dyDescent="0.15">
      <c r="B44" s="265" t="s">
        <v>555</v>
      </c>
    </row>
    <row r="45" spans="2:35" x14ac:dyDescent="0.15">
      <c r="B45" s="265" t="s">
        <v>556</v>
      </c>
    </row>
    <row r="46" spans="2:35" x14ac:dyDescent="0.15">
      <c r="B46" s="265" t="s">
        <v>557</v>
      </c>
    </row>
    <row r="47" spans="2:35" x14ac:dyDescent="0.15">
      <c r="B47" s="265" t="s">
        <v>558</v>
      </c>
    </row>
    <row r="48" spans="2:35" x14ac:dyDescent="0.15">
      <c r="B48" s="265" t="s">
        <v>559</v>
      </c>
    </row>
    <row r="49" spans="2:2" x14ac:dyDescent="0.15">
      <c r="B49" s="265" t="s">
        <v>560</v>
      </c>
    </row>
    <row r="50" spans="2:2" x14ac:dyDescent="0.15">
      <c r="B50" s="265" t="s">
        <v>561</v>
      </c>
    </row>
    <row r="51" spans="2:2" ht="14.25" x14ac:dyDescent="0.15">
      <c r="B51" s="464" t="s">
        <v>562</v>
      </c>
    </row>
    <row r="52" spans="2:2" x14ac:dyDescent="0.15">
      <c r="B52" s="265" t="s">
        <v>563</v>
      </c>
    </row>
    <row r="53" spans="2:2" x14ac:dyDescent="0.15">
      <c r="B53" s="265" t="s">
        <v>564</v>
      </c>
    </row>
    <row r="54" spans="2:2" x14ac:dyDescent="0.15">
      <c r="B54" s="265" t="s">
        <v>565</v>
      </c>
    </row>
    <row r="55" spans="2:2" x14ac:dyDescent="0.15">
      <c r="B55" s="265" t="s">
        <v>566</v>
      </c>
    </row>
    <row r="56" spans="2:2" x14ac:dyDescent="0.15">
      <c r="B56" s="265" t="s">
        <v>567</v>
      </c>
    </row>
    <row r="57" spans="2:2" x14ac:dyDescent="0.15">
      <c r="B57" s="265" t="s">
        <v>568</v>
      </c>
    </row>
    <row r="58" spans="2:2" x14ac:dyDescent="0.15">
      <c r="B58" s="265" t="s">
        <v>569</v>
      </c>
    </row>
    <row r="59" spans="2:2" x14ac:dyDescent="0.15">
      <c r="B59" s="265" t="s">
        <v>570</v>
      </c>
    </row>
    <row r="60" spans="2:2" x14ac:dyDescent="0.15">
      <c r="B60" s="265" t="s">
        <v>571</v>
      </c>
    </row>
    <row r="61" spans="2:2" x14ac:dyDescent="0.15">
      <c r="B61" s="265" t="s">
        <v>572</v>
      </c>
    </row>
    <row r="62" spans="2:2" x14ac:dyDescent="0.15">
      <c r="B62" s="265"/>
    </row>
    <row r="63" spans="2:2" x14ac:dyDescent="0.15">
      <c r="B63" s="265"/>
    </row>
    <row r="64" spans="2:2" x14ac:dyDescent="0.15">
      <c r="B64" s="265"/>
    </row>
    <row r="65" spans="2:2" x14ac:dyDescent="0.15">
      <c r="B65" s="265"/>
    </row>
    <row r="66" spans="2:2" x14ac:dyDescent="0.15">
      <c r="B66" s="265"/>
    </row>
    <row r="67" spans="2:2" x14ac:dyDescent="0.15">
      <c r="B67" s="265"/>
    </row>
    <row r="68" spans="2:2" x14ac:dyDescent="0.15">
      <c r="B68" s="265"/>
    </row>
    <row r="69" spans="2:2" x14ac:dyDescent="0.15">
      <c r="B69" s="265"/>
    </row>
    <row r="70" spans="2:2" x14ac:dyDescent="0.15">
      <c r="B70" s="265"/>
    </row>
    <row r="71" spans="2:2" x14ac:dyDescent="0.15">
      <c r="B71" s="265"/>
    </row>
    <row r="72" spans="2:2" x14ac:dyDescent="0.15">
      <c r="B72" s="265"/>
    </row>
    <row r="73" spans="2:2" x14ac:dyDescent="0.15">
      <c r="B73" s="265"/>
    </row>
    <row r="74" spans="2:2" x14ac:dyDescent="0.15">
      <c r="B74" s="265"/>
    </row>
    <row r="75" spans="2:2" x14ac:dyDescent="0.15">
      <c r="B75" s="265"/>
    </row>
    <row r="76" spans="2:2" x14ac:dyDescent="0.15">
      <c r="B76" s="265"/>
    </row>
    <row r="77" spans="2:2" x14ac:dyDescent="0.15">
      <c r="B77" s="265"/>
    </row>
    <row r="78" spans="2:2" x14ac:dyDescent="0.15">
      <c r="B78" s="265"/>
    </row>
    <row r="79" spans="2:2" x14ac:dyDescent="0.15">
      <c r="B79" s="265"/>
    </row>
    <row r="80" spans="2:2" x14ac:dyDescent="0.15">
      <c r="B80" s="265"/>
    </row>
    <row r="81" spans="2:12" x14ac:dyDescent="0.15">
      <c r="B81" s="265"/>
    </row>
    <row r="82" spans="2:12" x14ac:dyDescent="0.15">
      <c r="B82" s="265"/>
      <c r="L82" s="465"/>
    </row>
    <row r="83" spans="2:12" x14ac:dyDescent="0.15">
      <c r="B83" s="265"/>
    </row>
    <row r="84" spans="2:12" x14ac:dyDescent="0.15">
      <c r="B84" s="265"/>
    </row>
    <row r="85" spans="2:12" x14ac:dyDescent="0.15">
      <c r="B85" s="265"/>
    </row>
    <row r="86" spans="2:12" x14ac:dyDescent="0.15">
      <c r="B86" s="265"/>
    </row>
    <row r="87" spans="2:12" x14ac:dyDescent="0.15">
      <c r="B87" s="265"/>
    </row>
    <row r="88" spans="2:12" x14ac:dyDescent="0.15">
      <c r="B88" s="265"/>
    </row>
    <row r="89" spans="2:12" x14ac:dyDescent="0.15">
      <c r="B89" s="26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969"/>
  <sheetViews>
    <sheetView view="pageBreakPreview" zoomScale="55" zoomScaleNormal="100" zoomScaleSheetLayoutView="55" workbookViewId="0"/>
  </sheetViews>
  <sheetFormatPr defaultRowHeight="18.75" x14ac:dyDescent="0.4"/>
  <cols>
    <col min="1" max="1" width="1.625" style="466" customWidth="1"/>
    <col min="2" max="2" width="9.625" style="466" customWidth="1"/>
    <col min="3" max="3" width="8.625" style="466" customWidth="1"/>
    <col min="4" max="4" width="5.625" style="466" customWidth="1"/>
    <col min="5" max="6" width="15.625" style="466" customWidth="1"/>
    <col min="7" max="7" width="5.625" style="466" customWidth="1"/>
    <col min="8" max="8" width="16.625" style="466" customWidth="1"/>
    <col min="9" max="9" width="5.625" style="466" customWidth="1"/>
    <col min="10" max="10" width="15.625" style="466" customWidth="1"/>
    <col min="11" max="11" width="5.625" style="466" customWidth="1"/>
    <col min="12" max="12" width="3.125" style="466" customWidth="1"/>
    <col min="13" max="18" width="4.625" style="466" customWidth="1"/>
    <col min="19" max="19" width="1.625" style="466" customWidth="1"/>
    <col min="20" max="21" width="9" style="466"/>
    <col min="22" max="22" width="18.5" style="466" bestFit="1" customWidth="1"/>
    <col min="23" max="23" width="29.875" style="466" bestFit="1" customWidth="1"/>
    <col min="24" max="24" width="30.375" style="466" bestFit="1" customWidth="1"/>
    <col min="25" max="16384" width="9" style="466"/>
  </cols>
  <sheetData>
    <row r="1" spans="2:24" x14ac:dyDescent="0.4">
      <c r="B1" s="466" t="s">
        <v>573</v>
      </c>
      <c r="K1" s="467" t="s">
        <v>470</v>
      </c>
      <c r="L1" s="978"/>
      <c r="M1" s="978"/>
      <c r="N1" s="468" t="s">
        <v>471</v>
      </c>
      <c r="O1" s="469"/>
      <c r="P1" s="468" t="s">
        <v>472</v>
      </c>
      <c r="Q1" s="469"/>
      <c r="R1" s="468" t="s">
        <v>499</v>
      </c>
    </row>
    <row r="2" spans="2:24" ht="25.5" x14ac:dyDescent="0.4">
      <c r="B2" s="979" t="s">
        <v>574</v>
      </c>
      <c r="C2" s="979"/>
      <c r="D2" s="979"/>
      <c r="E2" s="979"/>
      <c r="F2" s="979"/>
      <c r="G2" s="979"/>
      <c r="H2" s="979"/>
      <c r="I2" s="979"/>
      <c r="J2" s="979"/>
      <c r="K2" s="979"/>
      <c r="L2" s="979"/>
      <c r="M2" s="979"/>
      <c r="N2" s="979"/>
      <c r="O2" s="979"/>
      <c r="P2" s="979"/>
      <c r="Q2" s="979"/>
      <c r="R2" s="979"/>
    </row>
    <row r="3" spans="2:24" ht="7.5" customHeight="1" x14ac:dyDescent="0.4">
      <c r="B3" s="470"/>
      <c r="C3" s="470"/>
      <c r="D3" s="470"/>
      <c r="E3" s="470"/>
      <c r="F3" s="470"/>
      <c r="G3" s="470"/>
      <c r="H3" s="470"/>
      <c r="I3" s="470"/>
      <c r="J3" s="470"/>
      <c r="K3" s="470"/>
      <c r="L3" s="470"/>
      <c r="M3" s="470"/>
      <c r="N3" s="470"/>
      <c r="O3" s="470"/>
      <c r="P3" s="470"/>
      <c r="Q3" s="470"/>
      <c r="R3" s="470"/>
    </row>
    <row r="4" spans="2:24" ht="24.95" customHeight="1" x14ac:dyDescent="0.4">
      <c r="I4" s="467" t="s">
        <v>575</v>
      </c>
      <c r="J4" s="980"/>
      <c r="K4" s="980"/>
      <c r="L4" s="980"/>
      <c r="M4" s="980"/>
      <c r="N4" s="980"/>
      <c r="O4" s="980"/>
      <c r="P4" s="980"/>
      <c r="Q4" s="980"/>
      <c r="R4" s="980"/>
    </row>
    <row r="5" spans="2:24" ht="24.95" customHeight="1" x14ac:dyDescent="0.4">
      <c r="I5" s="467" t="s">
        <v>478</v>
      </c>
      <c r="J5" s="981"/>
      <c r="K5" s="981"/>
      <c r="L5" s="981"/>
      <c r="M5" s="981"/>
      <c r="N5" s="981"/>
      <c r="O5" s="981"/>
      <c r="P5" s="981"/>
      <c r="Q5" s="981"/>
      <c r="R5" s="981"/>
    </row>
    <row r="6" spans="2:24" ht="24.95" customHeight="1" x14ac:dyDescent="0.4">
      <c r="I6" s="467" t="s">
        <v>576</v>
      </c>
      <c r="J6" s="981"/>
      <c r="K6" s="981"/>
      <c r="L6" s="981"/>
      <c r="M6" s="981"/>
      <c r="N6" s="981"/>
      <c r="O6" s="981"/>
      <c r="P6" s="981"/>
      <c r="Q6" s="981"/>
      <c r="R6" s="981"/>
    </row>
    <row r="7" spans="2:24" ht="9" customHeight="1" x14ac:dyDescent="0.4">
      <c r="I7" s="467"/>
      <c r="J7" s="471"/>
      <c r="K7" s="471"/>
      <c r="L7" s="471"/>
      <c r="M7" s="471"/>
      <c r="N7" s="471"/>
      <c r="O7" s="471"/>
      <c r="P7" s="471"/>
      <c r="Q7" s="471"/>
      <c r="R7" s="471"/>
    </row>
    <row r="8" spans="2:24" x14ac:dyDescent="0.4">
      <c r="B8" s="982" t="s">
        <v>577</v>
      </c>
      <c r="C8" s="982"/>
      <c r="D8" s="982"/>
      <c r="E8" s="472"/>
      <c r="F8" s="983" t="s">
        <v>578</v>
      </c>
      <c r="G8" s="983"/>
      <c r="H8" s="983"/>
      <c r="I8" s="983"/>
    </row>
    <row r="9" spans="2:24" x14ac:dyDescent="0.4">
      <c r="E9" s="472"/>
      <c r="F9" s="940" t="s">
        <v>579</v>
      </c>
      <c r="G9" s="940"/>
      <c r="H9" s="940"/>
      <c r="I9" s="940"/>
    </row>
    <row r="10" spans="2:24" ht="9" customHeight="1" x14ac:dyDescent="0.4"/>
    <row r="11" spans="2:24" x14ac:dyDescent="0.4">
      <c r="B11" s="473" t="s">
        <v>580</v>
      </c>
      <c r="F11" s="984" t="s">
        <v>581</v>
      </c>
      <c r="G11" s="984"/>
      <c r="H11" s="984"/>
      <c r="I11" s="984"/>
      <c r="J11" s="467" t="s">
        <v>582</v>
      </c>
      <c r="K11" s="474"/>
    </row>
    <row r="12" spans="2:24" ht="9" customHeight="1" x14ac:dyDescent="0.4"/>
    <row r="13" spans="2:24" x14ac:dyDescent="0.4">
      <c r="B13" s="473" t="s">
        <v>583</v>
      </c>
    </row>
    <row r="14" spans="2:24" x14ac:dyDescent="0.4">
      <c r="B14" s="469" t="s">
        <v>377</v>
      </c>
      <c r="C14" s="965" t="s">
        <v>584</v>
      </c>
      <c r="D14" s="965"/>
      <c r="E14" s="965"/>
      <c r="F14" s="965"/>
      <c r="G14" s="965"/>
      <c r="H14" s="965"/>
      <c r="I14" s="965"/>
      <c r="J14" s="965"/>
      <c r="K14" s="965"/>
      <c r="M14" s="966" t="s">
        <v>585</v>
      </c>
      <c r="N14" s="967"/>
      <c r="O14" s="967"/>
      <c r="P14" s="967"/>
      <c r="Q14" s="967"/>
      <c r="R14" s="968"/>
    </row>
    <row r="15" spans="2:24" ht="80.099999999999994" customHeight="1" x14ac:dyDescent="0.4">
      <c r="B15" s="475"/>
      <c r="C15" s="969" t="s">
        <v>586</v>
      </c>
      <c r="D15" s="969"/>
      <c r="E15" s="475"/>
      <c r="F15" s="970" t="s">
        <v>587</v>
      </c>
      <c r="G15" s="970"/>
      <c r="H15" s="971" t="s">
        <v>588</v>
      </c>
      <c r="I15" s="971"/>
      <c r="J15" s="969" t="s">
        <v>589</v>
      </c>
      <c r="K15" s="969"/>
      <c r="M15" s="972" t="str">
        <f>F8</f>
        <v>介護福祉士</v>
      </c>
      <c r="N15" s="973"/>
      <c r="O15" s="974"/>
      <c r="P15" s="972" t="str">
        <f>F9</f>
        <v>介護職員</v>
      </c>
      <c r="Q15" s="973"/>
      <c r="R15" s="974"/>
    </row>
    <row r="16" spans="2:24" ht="26.1" customHeight="1" x14ac:dyDescent="0.4">
      <c r="B16" s="476" t="s">
        <v>590</v>
      </c>
      <c r="C16" s="956"/>
      <c r="D16" s="957" t="s">
        <v>591</v>
      </c>
      <c r="E16" s="477" t="str">
        <f>$F$8</f>
        <v>介護福祉士</v>
      </c>
      <c r="F16" s="478"/>
      <c r="G16" s="479" t="s">
        <v>592</v>
      </c>
      <c r="H16" s="478"/>
      <c r="I16" s="479" t="s">
        <v>591</v>
      </c>
      <c r="J16" s="478"/>
      <c r="K16" s="479" t="s">
        <v>591</v>
      </c>
      <c r="M16" s="959" t="str">
        <f>IF(C16="","",F16+ROUNDDOWN((H16+J16)/C16,1))</f>
        <v/>
      </c>
      <c r="N16" s="960"/>
      <c r="O16" s="961"/>
      <c r="P16" s="959" t="str">
        <f>IF(C16="","",F17+ROUNDDOWN((H17+J17)/C16,1))</f>
        <v/>
      </c>
      <c r="Q16" s="960"/>
      <c r="R16" s="961"/>
      <c r="V16" s="480"/>
      <c r="W16" s="481" t="s">
        <v>593</v>
      </c>
      <c r="X16" s="481" t="s">
        <v>594</v>
      </c>
    </row>
    <row r="17" spans="2:24" ht="26.1" customHeight="1" x14ac:dyDescent="0.4">
      <c r="B17" s="482" t="s">
        <v>595</v>
      </c>
      <c r="C17" s="956"/>
      <c r="D17" s="958"/>
      <c r="E17" s="483" t="str">
        <f>$F$9</f>
        <v>介護職員</v>
      </c>
      <c r="F17" s="484"/>
      <c r="G17" s="485" t="s">
        <v>592</v>
      </c>
      <c r="H17" s="484"/>
      <c r="I17" s="485" t="s">
        <v>591</v>
      </c>
      <c r="J17" s="484"/>
      <c r="K17" s="485" t="s">
        <v>591</v>
      </c>
      <c r="M17" s="962"/>
      <c r="N17" s="963"/>
      <c r="O17" s="964"/>
      <c r="P17" s="962"/>
      <c r="Q17" s="963"/>
      <c r="R17" s="964"/>
      <c r="V17" s="975" t="s">
        <v>596</v>
      </c>
      <c r="W17" s="480" t="s">
        <v>578</v>
      </c>
      <c r="X17" s="480" t="s">
        <v>597</v>
      </c>
    </row>
    <row r="18" spans="2:24" ht="26.1" customHeight="1" x14ac:dyDescent="0.4">
      <c r="B18" s="486"/>
      <c r="C18" s="956"/>
      <c r="D18" s="957" t="s">
        <v>591</v>
      </c>
      <c r="E18" s="487" t="str">
        <f>$F$8</f>
        <v>介護福祉士</v>
      </c>
      <c r="F18" s="488"/>
      <c r="G18" s="489" t="s">
        <v>592</v>
      </c>
      <c r="H18" s="478"/>
      <c r="I18" s="489" t="s">
        <v>591</v>
      </c>
      <c r="J18" s="478"/>
      <c r="K18" s="489" t="s">
        <v>591</v>
      </c>
      <c r="M18" s="959" t="str">
        <f>IF(C18="","",F18+ROUNDDOWN((H18+J18)/C18,1))</f>
        <v/>
      </c>
      <c r="N18" s="960"/>
      <c r="O18" s="961"/>
      <c r="P18" s="959" t="str">
        <f>IF(C18="","",F19+ROUNDDOWN((H19+J19)/C18,1))</f>
        <v/>
      </c>
      <c r="Q18" s="960"/>
      <c r="R18" s="961"/>
      <c r="V18" s="976"/>
      <c r="W18" s="480" t="s">
        <v>598</v>
      </c>
      <c r="X18" s="480" t="s">
        <v>599</v>
      </c>
    </row>
    <row r="19" spans="2:24" ht="26.1" customHeight="1" x14ac:dyDescent="0.4">
      <c r="B19" s="482" t="s">
        <v>600</v>
      </c>
      <c r="C19" s="956"/>
      <c r="D19" s="958"/>
      <c r="E19" s="483" t="str">
        <f>$F$9</f>
        <v>介護職員</v>
      </c>
      <c r="F19" s="484"/>
      <c r="G19" s="485" t="s">
        <v>592</v>
      </c>
      <c r="H19" s="484"/>
      <c r="I19" s="485" t="s">
        <v>591</v>
      </c>
      <c r="J19" s="484"/>
      <c r="K19" s="485" t="s">
        <v>591</v>
      </c>
      <c r="M19" s="962"/>
      <c r="N19" s="963"/>
      <c r="O19" s="964"/>
      <c r="P19" s="962"/>
      <c r="Q19" s="963"/>
      <c r="R19" s="964"/>
      <c r="V19" s="976"/>
      <c r="W19" s="480" t="s">
        <v>601</v>
      </c>
      <c r="X19" s="480" t="s">
        <v>602</v>
      </c>
    </row>
    <row r="20" spans="2:24" ht="26.1" customHeight="1" x14ac:dyDescent="0.4">
      <c r="B20" s="486"/>
      <c r="C20" s="956"/>
      <c r="D20" s="957" t="s">
        <v>591</v>
      </c>
      <c r="E20" s="487" t="str">
        <f>$F$8</f>
        <v>介護福祉士</v>
      </c>
      <c r="F20" s="488"/>
      <c r="G20" s="489" t="s">
        <v>592</v>
      </c>
      <c r="H20" s="478"/>
      <c r="I20" s="489" t="s">
        <v>591</v>
      </c>
      <c r="J20" s="478"/>
      <c r="K20" s="489" t="s">
        <v>591</v>
      </c>
      <c r="M20" s="959" t="str">
        <f>IF(C20="","",F20+ROUNDDOWN((H20+J20)/C20,1))</f>
        <v/>
      </c>
      <c r="N20" s="960"/>
      <c r="O20" s="961"/>
      <c r="P20" s="959" t="str">
        <f>IF(C20="","",F21+ROUNDDOWN((H21+J21)/C20,1))</f>
        <v/>
      </c>
      <c r="Q20" s="960"/>
      <c r="R20" s="961"/>
      <c r="V20" s="976"/>
      <c r="W20" s="480" t="s">
        <v>602</v>
      </c>
      <c r="X20" s="480" t="s">
        <v>602</v>
      </c>
    </row>
    <row r="21" spans="2:24" ht="26.1" customHeight="1" x14ac:dyDescent="0.4">
      <c r="B21" s="482" t="s">
        <v>603</v>
      </c>
      <c r="C21" s="956"/>
      <c r="D21" s="958"/>
      <c r="E21" s="483" t="str">
        <f>$F$9</f>
        <v>介護職員</v>
      </c>
      <c r="F21" s="484"/>
      <c r="G21" s="485" t="s">
        <v>592</v>
      </c>
      <c r="H21" s="484"/>
      <c r="I21" s="485" t="s">
        <v>591</v>
      </c>
      <c r="J21" s="484"/>
      <c r="K21" s="485" t="s">
        <v>591</v>
      </c>
      <c r="M21" s="962"/>
      <c r="N21" s="963"/>
      <c r="O21" s="964"/>
      <c r="P21" s="962"/>
      <c r="Q21" s="963"/>
      <c r="R21" s="964"/>
      <c r="V21" s="976"/>
      <c r="W21" s="480" t="s">
        <v>602</v>
      </c>
      <c r="X21" s="480" t="s">
        <v>602</v>
      </c>
    </row>
    <row r="22" spans="2:24" ht="26.1" customHeight="1" x14ac:dyDescent="0.4">
      <c r="B22" s="486"/>
      <c r="C22" s="956"/>
      <c r="D22" s="957" t="s">
        <v>591</v>
      </c>
      <c r="E22" s="487" t="str">
        <f>$F$8</f>
        <v>介護福祉士</v>
      </c>
      <c r="F22" s="488"/>
      <c r="G22" s="489" t="s">
        <v>592</v>
      </c>
      <c r="H22" s="478"/>
      <c r="I22" s="489" t="s">
        <v>591</v>
      </c>
      <c r="J22" s="478"/>
      <c r="K22" s="489" t="s">
        <v>591</v>
      </c>
      <c r="M22" s="959" t="str">
        <f>IF(C22="","",F22+ROUNDDOWN((H22+J22)/C22,1))</f>
        <v/>
      </c>
      <c r="N22" s="960"/>
      <c r="O22" s="961"/>
      <c r="P22" s="959" t="str">
        <f>IF(C22="","",F23+ROUNDDOWN((H23+J23)/C22,1))</f>
        <v/>
      </c>
      <c r="Q22" s="960"/>
      <c r="R22" s="961"/>
      <c r="V22" s="977"/>
      <c r="W22" s="480" t="s">
        <v>602</v>
      </c>
      <c r="X22" s="480" t="s">
        <v>602</v>
      </c>
    </row>
    <row r="23" spans="2:24" ht="26.1" customHeight="1" x14ac:dyDescent="0.4">
      <c r="B23" s="482" t="s">
        <v>604</v>
      </c>
      <c r="C23" s="956"/>
      <c r="D23" s="958"/>
      <c r="E23" s="483" t="str">
        <f>$F$9</f>
        <v>介護職員</v>
      </c>
      <c r="F23" s="484"/>
      <c r="G23" s="485" t="s">
        <v>592</v>
      </c>
      <c r="H23" s="484"/>
      <c r="I23" s="485" t="s">
        <v>591</v>
      </c>
      <c r="J23" s="484"/>
      <c r="K23" s="485" t="s">
        <v>591</v>
      </c>
      <c r="M23" s="962"/>
      <c r="N23" s="963"/>
      <c r="O23" s="964"/>
      <c r="P23" s="962"/>
      <c r="Q23" s="963"/>
      <c r="R23" s="964"/>
    </row>
    <row r="24" spans="2:24" ht="26.1" customHeight="1" x14ac:dyDescent="0.4">
      <c r="B24" s="486"/>
      <c r="C24" s="956"/>
      <c r="D24" s="957" t="s">
        <v>591</v>
      </c>
      <c r="E24" s="487" t="str">
        <f>$F$8</f>
        <v>介護福祉士</v>
      </c>
      <c r="F24" s="488"/>
      <c r="G24" s="489" t="s">
        <v>592</v>
      </c>
      <c r="H24" s="478"/>
      <c r="I24" s="489" t="s">
        <v>591</v>
      </c>
      <c r="J24" s="478"/>
      <c r="K24" s="489" t="s">
        <v>591</v>
      </c>
      <c r="M24" s="959" t="str">
        <f>IF(C24="","",F24+ROUNDDOWN((H24+J24)/C24,1))</f>
        <v/>
      </c>
      <c r="N24" s="960"/>
      <c r="O24" s="961"/>
      <c r="P24" s="959" t="str">
        <f>IF(C24="","",F25+ROUNDDOWN((H25+J25)/C24,1))</f>
        <v/>
      </c>
      <c r="Q24" s="960"/>
      <c r="R24" s="961"/>
    </row>
    <row r="25" spans="2:24" ht="26.1" customHeight="1" x14ac:dyDescent="0.4">
      <c r="B25" s="482" t="s">
        <v>605</v>
      </c>
      <c r="C25" s="956"/>
      <c r="D25" s="958"/>
      <c r="E25" s="483" t="str">
        <f>$F$9</f>
        <v>介護職員</v>
      </c>
      <c r="F25" s="484"/>
      <c r="G25" s="485" t="s">
        <v>592</v>
      </c>
      <c r="H25" s="484"/>
      <c r="I25" s="485" t="s">
        <v>591</v>
      </c>
      <c r="J25" s="484"/>
      <c r="K25" s="485" t="s">
        <v>591</v>
      </c>
      <c r="M25" s="962"/>
      <c r="N25" s="963"/>
      <c r="O25" s="964"/>
      <c r="P25" s="962"/>
      <c r="Q25" s="963"/>
      <c r="R25" s="964"/>
    </row>
    <row r="26" spans="2:24" ht="26.1" customHeight="1" x14ac:dyDescent="0.4">
      <c r="B26" s="486"/>
      <c r="C26" s="956"/>
      <c r="D26" s="957" t="s">
        <v>591</v>
      </c>
      <c r="E26" s="487" t="str">
        <f>$F$8</f>
        <v>介護福祉士</v>
      </c>
      <c r="F26" s="488"/>
      <c r="G26" s="489" t="s">
        <v>592</v>
      </c>
      <c r="H26" s="478"/>
      <c r="I26" s="489" t="s">
        <v>591</v>
      </c>
      <c r="J26" s="478"/>
      <c r="K26" s="489" t="s">
        <v>591</v>
      </c>
      <c r="M26" s="959" t="str">
        <f>IF(C26="","",F26+ROUNDDOWN((H26+J26)/C26,1))</f>
        <v/>
      </c>
      <c r="N26" s="960"/>
      <c r="O26" s="961"/>
      <c r="P26" s="959" t="str">
        <f>IF(C26="","",F27+ROUNDDOWN((H27+J27)/C26,1))</f>
        <v/>
      </c>
      <c r="Q26" s="960"/>
      <c r="R26" s="961"/>
    </row>
    <row r="27" spans="2:24" ht="26.1" customHeight="1" x14ac:dyDescent="0.4">
      <c r="B27" s="482" t="s">
        <v>606</v>
      </c>
      <c r="C27" s="956"/>
      <c r="D27" s="958"/>
      <c r="E27" s="483" t="str">
        <f>$F$9</f>
        <v>介護職員</v>
      </c>
      <c r="F27" s="484"/>
      <c r="G27" s="485" t="s">
        <v>592</v>
      </c>
      <c r="H27" s="484"/>
      <c r="I27" s="485" t="s">
        <v>591</v>
      </c>
      <c r="J27" s="484"/>
      <c r="K27" s="485" t="s">
        <v>591</v>
      </c>
      <c r="M27" s="962"/>
      <c r="N27" s="963"/>
      <c r="O27" s="964"/>
      <c r="P27" s="962"/>
      <c r="Q27" s="963"/>
      <c r="R27" s="964"/>
    </row>
    <row r="28" spans="2:24" ht="26.1" customHeight="1" x14ac:dyDescent="0.4">
      <c r="B28" s="486"/>
      <c r="C28" s="956"/>
      <c r="D28" s="957" t="s">
        <v>591</v>
      </c>
      <c r="E28" s="487" t="str">
        <f>$F$8</f>
        <v>介護福祉士</v>
      </c>
      <c r="F28" s="488"/>
      <c r="G28" s="489" t="s">
        <v>592</v>
      </c>
      <c r="H28" s="478"/>
      <c r="I28" s="489" t="s">
        <v>591</v>
      </c>
      <c r="J28" s="478"/>
      <c r="K28" s="489" t="s">
        <v>591</v>
      </c>
      <c r="M28" s="959" t="str">
        <f>IF(C28="","",F28+ROUNDDOWN((H28+J28)/C28,1))</f>
        <v/>
      </c>
      <c r="N28" s="960"/>
      <c r="O28" s="961"/>
      <c r="P28" s="959" t="str">
        <f>IF(C28="","",F29+ROUNDDOWN((H29+J29)/C28,1))</f>
        <v/>
      </c>
      <c r="Q28" s="960"/>
      <c r="R28" s="961"/>
    </row>
    <row r="29" spans="2:24" ht="26.1" customHeight="1" x14ac:dyDescent="0.4">
      <c r="B29" s="482" t="s">
        <v>607</v>
      </c>
      <c r="C29" s="956"/>
      <c r="D29" s="958"/>
      <c r="E29" s="483" t="str">
        <f>$F$9</f>
        <v>介護職員</v>
      </c>
      <c r="F29" s="484"/>
      <c r="G29" s="485" t="s">
        <v>592</v>
      </c>
      <c r="H29" s="484"/>
      <c r="I29" s="485" t="s">
        <v>591</v>
      </c>
      <c r="J29" s="484"/>
      <c r="K29" s="485" t="s">
        <v>591</v>
      </c>
      <c r="M29" s="962"/>
      <c r="N29" s="963"/>
      <c r="O29" s="964"/>
      <c r="P29" s="962"/>
      <c r="Q29" s="963"/>
      <c r="R29" s="964"/>
    </row>
    <row r="30" spans="2:24" ht="26.1" customHeight="1" x14ac:dyDescent="0.4">
      <c r="B30" s="486"/>
      <c r="C30" s="956"/>
      <c r="D30" s="957" t="s">
        <v>591</v>
      </c>
      <c r="E30" s="487" t="str">
        <f>$F$8</f>
        <v>介護福祉士</v>
      </c>
      <c r="F30" s="488"/>
      <c r="G30" s="489" t="s">
        <v>592</v>
      </c>
      <c r="H30" s="478"/>
      <c r="I30" s="489" t="s">
        <v>591</v>
      </c>
      <c r="J30" s="478"/>
      <c r="K30" s="489" t="s">
        <v>591</v>
      </c>
      <c r="M30" s="959" t="str">
        <f>IF(C30="","",F30+ROUNDDOWN((H30+J30)/C30,1))</f>
        <v/>
      </c>
      <c r="N30" s="960"/>
      <c r="O30" s="961"/>
      <c r="P30" s="959" t="str">
        <f>IF(C30="","",F31+ROUNDDOWN((H31+J31)/C30,1))</f>
        <v/>
      </c>
      <c r="Q30" s="960"/>
      <c r="R30" s="961"/>
    </row>
    <row r="31" spans="2:24" ht="26.1" customHeight="1" x14ac:dyDescent="0.4">
      <c r="B31" s="482" t="s">
        <v>608</v>
      </c>
      <c r="C31" s="956"/>
      <c r="D31" s="958"/>
      <c r="E31" s="483" t="str">
        <f>$F$9</f>
        <v>介護職員</v>
      </c>
      <c r="F31" s="484"/>
      <c r="G31" s="485" t="s">
        <v>592</v>
      </c>
      <c r="H31" s="484"/>
      <c r="I31" s="485" t="s">
        <v>591</v>
      </c>
      <c r="J31" s="484"/>
      <c r="K31" s="485" t="s">
        <v>591</v>
      </c>
      <c r="M31" s="962"/>
      <c r="N31" s="963"/>
      <c r="O31" s="964"/>
      <c r="P31" s="962"/>
      <c r="Q31" s="963"/>
      <c r="R31" s="964"/>
    </row>
    <row r="32" spans="2:24" ht="26.1" customHeight="1" x14ac:dyDescent="0.4">
      <c r="B32" s="486"/>
      <c r="C32" s="956"/>
      <c r="D32" s="957" t="s">
        <v>591</v>
      </c>
      <c r="E32" s="487" t="str">
        <f>$F$8</f>
        <v>介護福祉士</v>
      </c>
      <c r="F32" s="488"/>
      <c r="G32" s="489" t="s">
        <v>592</v>
      </c>
      <c r="H32" s="478"/>
      <c r="I32" s="489" t="s">
        <v>591</v>
      </c>
      <c r="J32" s="478"/>
      <c r="K32" s="489" t="s">
        <v>591</v>
      </c>
      <c r="M32" s="959" t="str">
        <f>IF(C32="","",F32+ROUNDDOWN((H32+J32)/C32,1))</f>
        <v/>
      </c>
      <c r="N32" s="960"/>
      <c r="O32" s="961"/>
      <c r="P32" s="959" t="str">
        <f>IF(C32="","",F33+ROUNDDOWN((H33+J33)/C32,1))</f>
        <v/>
      </c>
      <c r="Q32" s="960"/>
      <c r="R32" s="961"/>
    </row>
    <row r="33" spans="2:19" ht="26.1" customHeight="1" x14ac:dyDescent="0.4">
      <c r="B33" s="482" t="s">
        <v>609</v>
      </c>
      <c r="C33" s="956"/>
      <c r="D33" s="958"/>
      <c r="E33" s="483" t="str">
        <f>$F$9</f>
        <v>介護職員</v>
      </c>
      <c r="F33" s="484"/>
      <c r="G33" s="485" t="s">
        <v>592</v>
      </c>
      <c r="H33" s="484"/>
      <c r="I33" s="485" t="s">
        <v>591</v>
      </c>
      <c r="J33" s="484"/>
      <c r="K33" s="485" t="s">
        <v>591</v>
      </c>
      <c r="M33" s="962"/>
      <c r="N33" s="963"/>
      <c r="O33" s="964"/>
      <c r="P33" s="962"/>
      <c r="Q33" s="963"/>
      <c r="R33" s="964"/>
    </row>
    <row r="34" spans="2:19" ht="26.1" customHeight="1" x14ac:dyDescent="0.4">
      <c r="B34" s="476" t="s">
        <v>590</v>
      </c>
      <c r="C34" s="956"/>
      <c r="D34" s="957" t="s">
        <v>591</v>
      </c>
      <c r="E34" s="487" t="str">
        <f>$F$8</f>
        <v>介護福祉士</v>
      </c>
      <c r="F34" s="488"/>
      <c r="G34" s="489" t="s">
        <v>592</v>
      </c>
      <c r="H34" s="478"/>
      <c r="I34" s="489" t="s">
        <v>591</v>
      </c>
      <c r="J34" s="478"/>
      <c r="K34" s="489" t="s">
        <v>591</v>
      </c>
      <c r="M34" s="959" t="str">
        <f>IF(C34="","",F34+ROUNDDOWN((H34+J34)/C34,1))</f>
        <v/>
      </c>
      <c r="N34" s="960"/>
      <c r="O34" s="961"/>
      <c r="P34" s="959" t="str">
        <f>IF(C34="","",F35+ROUNDDOWN((H35+J35)/C34,1))</f>
        <v/>
      </c>
      <c r="Q34" s="960"/>
      <c r="R34" s="961"/>
    </row>
    <row r="35" spans="2:19" ht="26.1" customHeight="1" x14ac:dyDescent="0.4">
      <c r="B35" s="482" t="s">
        <v>610</v>
      </c>
      <c r="C35" s="956"/>
      <c r="D35" s="958"/>
      <c r="E35" s="483" t="str">
        <f>$F$9</f>
        <v>介護職員</v>
      </c>
      <c r="F35" s="484"/>
      <c r="G35" s="485" t="s">
        <v>592</v>
      </c>
      <c r="H35" s="484"/>
      <c r="I35" s="485" t="s">
        <v>591</v>
      </c>
      <c r="J35" s="484"/>
      <c r="K35" s="485" t="s">
        <v>591</v>
      </c>
      <c r="M35" s="962"/>
      <c r="N35" s="963"/>
      <c r="O35" s="964"/>
      <c r="P35" s="962"/>
      <c r="Q35" s="963"/>
      <c r="R35" s="964"/>
    </row>
    <row r="36" spans="2:19" ht="26.1" customHeight="1" x14ac:dyDescent="0.4">
      <c r="B36" s="486"/>
      <c r="C36" s="956"/>
      <c r="D36" s="957" t="s">
        <v>591</v>
      </c>
      <c r="E36" s="487" t="str">
        <f>$F$8</f>
        <v>介護福祉士</v>
      </c>
      <c r="F36" s="488"/>
      <c r="G36" s="489" t="s">
        <v>592</v>
      </c>
      <c r="H36" s="478"/>
      <c r="I36" s="489" t="s">
        <v>591</v>
      </c>
      <c r="J36" s="478"/>
      <c r="K36" s="489" t="s">
        <v>591</v>
      </c>
      <c r="M36" s="959" t="str">
        <f>IF(C36="","",F36+ROUNDDOWN((H36+J36)/C36,1))</f>
        <v/>
      </c>
      <c r="N36" s="960"/>
      <c r="O36" s="961"/>
      <c r="P36" s="959" t="str">
        <f>IF(C36="","",F37+ROUNDDOWN((H37+J37)/C36,1))</f>
        <v/>
      </c>
      <c r="Q36" s="960"/>
      <c r="R36" s="961"/>
    </row>
    <row r="37" spans="2:19" ht="26.1" customHeight="1" x14ac:dyDescent="0.4">
      <c r="B37" s="482" t="s">
        <v>611</v>
      </c>
      <c r="C37" s="956"/>
      <c r="D37" s="958"/>
      <c r="E37" s="483" t="str">
        <f>$F$9</f>
        <v>介護職員</v>
      </c>
      <c r="F37" s="484"/>
      <c r="G37" s="485" t="s">
        <v>592</v>
      </c>
      <c r="H37" s="484"/>
      <c r="I37" s="485" t="s">
        <v>591</v>
      </c>
      <c r="J37" s="484"/>
      <c r="K37" s="485" t="s">
        <v>591</v>
      </c>
      <c r="M37" s="962"/>
      <c r="N37" s="963"/>
      <c r="O37" s="964"/>
      <c r="P37" s="962"/>
      <c r="Q37" s="963"/>
      <c r="R37" s="964"/>
    </row>
    <row r="38" spans="2:19" ht="6.75" customHeight="1" x14ac:dyDescent="0.4">
      <c r="B38" s="490"/>
      <c r="C38" s="491"/>
      <c r="D38" s="490"/>
      <c r="E38" s="492"/>
      <c r="F38" s="493"/>
      <c r="G38" s="494"/>
      <c r="H38" s="493"/>
      <c r="I38" s="494"/>
      <c r="J38" s="495"/>
      <c r="K38" s="496"/>
      <c r="L38" s="496"/>
      <c r="M38" s="497"/>
      <c r="N38" s="497"/>
      <c r="O38" s="497"/>
      <c r="P38" s="497"/>
      <c r="Q38" s="497"/>
      <c r="R38" s="497"/>
    </row>
    <row r="39" spans="2:19" ht="20.100000000000001" customHeight="1" x14ac:dyDescent="0.4">
      <c r="H39" s="468"/>
      <c r="J39" s="958" t="s">
        <v>612</v>
      </c>
      <c r="K39" s="958"/>
      <c r="L39" s="958"/>
      <c r="M39" s="962" t="str">
        <f>IF(SUM(M16:O37)=0,"",SUM(M16:O37))</f>
        <v/>
      </c>
      <c r="N39" s="963"/>
      <c r="O39" s="964"/>
      <c r="P39" s="962" t="str">
        <f>IF(SUM(P16:R37)=0,"",SUM(P16:R37))</f>
        <v/>
      </c>
      <c r="Q39" s="963"/>
      <c r="R39" s="963"/>
      <c r="S39" s="498"/>
    </row>
    <row r="40" spans="2:19" ht="20.100000000000001" customHeight="1" x14ac:dyDescent="0.4">
      <c r="H40" s="468"/>
      <c r="J40" s="940" t="s">
        <v>613</v>
      </c>
      <c r="K40" s="940"/>
      <c r="L40" s="940"/>
      <c r="M40" s="941" t="str">
        <f>IF(M39="","",ROUNDDOWN(M39/$K$11,1))</f>
        <v/>
      </c>
      <c r="N40" s="942"/>
      <c r="O40" s="943"/>
      <c r="P40" s="941" t="str">
        <f>IF(P39="","",ROUNDDOWN(P39/$K$11,1))</f>
        <v/>
      </c>
      <c r="Q40" s="942"/>
      <c r="R40" s="943"/>
    </row>
    <row r="41" spans="2:19" ht="18.75" customHeight="1" x14ac:dyDescent="0.4">
      <c r="J41" s="944" t="str">
        <f>$M$15</f>
        <v>介護福祉士</v>
      </c>
      <c r="K41" s="945"/>
      <c r="L41" s="945"/>
      <c r="M41" s="945"/>
      <c r="N41" s="945"/>
      <c r="O41" s="946"/>
      <c r="P41" s="947" t="str">
        <f>IF(M40="","",M40/P40)</f>
        <v/>
      </c>
      <c r="Q41" s="948"/>
      <c r="R41" s="949"/>
    </row>
    <row r="42" spans="2:19" ht="18.75" customHeight="1" x14ac:dyDescent="0.4">
      <c r="J42" s="953" t="s">
        <v>614</v>
      </c>
      <c r="K42" s="954"/>
      <c r="L42" s="954"/>
      <c r="M42" s="954"/>
      <c r="N42" s="954"/>
      <c r="O42" s="955"/>
      <c r="P42" s="950"/>
      <c r="Q42" s="951"/>
      <c r="R42" s="952"/>
    </row>
    <row r="43" spans="2:19" ht="18.75" customHeight="1" x14ac:dyDescent="0.4">
      <c r="J43" s="468"/>
      <c r="K43" s="468"/>
      <c r="L43" s="468"/>
      <c r="M43" s="468"/>
      <c r="N43" s="468"/>
      <c r="O43" s="468"/>
      <c r="P43" s="468"/>
      <c r="Q43" s="468"/>
      <c r="R43" s="499"/>
    </row>
    <row r="44" spans="2:19" ht="18.75" customHeight="1" x14ac:dyDescent="0.4">
      <c r="B44" s="469" t="s">
        <v>377</v>
      </c>
      <c r="C44" s="965" t="s">
        <v>615</v>
      </c>
      <c r="D44" s="965"/>
      <c r="E44" s="965"/>
      <c r="F44" s="965"/>
      <c r="G44" s="965"/>
      <c r="H44" s="965"/>
      <c r="I44" s="965"/>
      <c r="J44" s="965"/>
      <c r="K44" s="965"/>
      <c r="M44" s="966" t="s">
        <v>585</v>
      </c>
      <c r="N44" s="967"/>
      <c r="O44" s="967"/>
      <c r="P44" s="967"/>
      <c r="Q44" s="967"/>
      <c r="R44" s="968"/>
    </row>
    <row r="45" spans="2:19" ht="79.5" customHeight="1" x14ac:dyDescent="0.4">
      <c r="B45" s="475"/>
      <c r="C45" s="969" t="s">
        <v>586</v>
      </c>
      <c r="D45" s="969"/>
      <c r="E45" s="475"/>
      <c r="F45" s="970" t="s">
        <v>587</v>
      </c>
      <c r="G45" s="970"/>
      <c r="H45" s="971" t="s">
        <v>588</v>
      </c>
      <c r="I45" s="971"/>
      <c r="J45" s="969" t="s">
        <v>589</v>
      </c>
      <c r="K45" s="969"/>
      <c r="M45" s="972" t="str">
        <f>F8</f>
        <v>介護福祉士</v>
      </c>
      <c r="N45" s="973"/>
      <c r="O45" s="974"/>
      <c r="P45" s="972" t="str">
        <f>F9</f>
        <v>介護職員</v>
      </c>
      <c r="Q45" s="973"/>
      <c r="R45" s="974"/>
    </row>
    <row r="46" spans="2:19" ht="25.5" customHeight="1" x14ac:dyDescent="0.4">
      <c r="B46" s="476" t="s">
        <v>590</v>
      </c>
      <c r="C46" s="956"/>
      <c r="D46" s="957" t="s">
        <v>591</v>
      </c>
      <c r="E46" s="500" t="str">
        <f>$F$8</f>
        <v>介護福祉士</v>
      </c>
      <c r="F46" s="478"/>
      <c r="G46" s="479" t="s">
        <v>592</v>
      </c>
      <c r="H46" s="478"/>
      <c r="I46" s="479" t="s">
        <v>591</v>
      </c>
      <c r="J46" s="478"/>
      <c r="K46" s="479" t="s">
        <v>591</v>
      </c>
      <c r="M46" s="959" t="str">
        <f>IF(C46="","",F46+ROUNDDOWN((H46+J46)/C46,1))</f>
        <v/>
      </c>
      <c r="N46" s="960"/>
      <c r="O46" s="961"/>
      <c r="P46" s="959" t="str">
        <f>IF(C46="","",F47+ROUNDDOWN((H47+J47)/C46,1))</f>
        <v/>
      </c>
      <c r="Q46" s="960"/>
      <c r="R46" s="961"/>
    </row>
    <row r="47" spans="2:19" ht="25.5" customHeight="1" x14ac:dyDescent="0.4">
      <c r="B47" s="501" t="s">
        <v>595</v>
      </c>
      <c r="C47" s="956"/>
      <c r="D47" s="958"/>
      <c r="E47" s="502" t="str">
        <f>$F$9</f>
        <v>介護職員</v>
      </c>
      <c r="F47" s="484"/>
      <c r="G47" s="485" t="s">
        <v>592</v>
      </c>
      <c r="H47" s="484"/>
      <c r="I47" s="485" t="s">
        <v>591</v>
      </c>
      <c r="J47" s="484"/>
      <c r="K47" s="485" t="s">
        <v>591</v>
      </c>
      <c r="M47" s="962"/>
      <c r="N47" s="963"/>
      <c r="O47" s="964"/>
      <c r="P47" s="962"/>
      <c r="Q47" s="963"/>
      <c r="R47" s="964"/>
    </row>
    <row r="48" spans="2:19" ht="25.5" customHeight="1" x14ac:dyDescent="0.4">
      <c r="B48" s="503"/>
      <c r="C48" s="956"/>
      <c r="D48" s="957" t="s">
        <v>591</v>
      </c>
      <c r="E48" s="504" t="str">
        <f>$F$8</f>
        <v>介護福祉士</v>
      </c>
      <c r="F48" s="488"/>
      <c r="G48" s="489" t="s">
        <v>592</v>
      </c>
      <c r="H48" s="478"/>
      <c r="I48" s="489" t="s">
        <v>591</v>
      </c>
      <c r="J48" s="478"/>
      <c r="K48" s="489" t="s">
        <v>591</v>
      </c>
      <c r="M48" s="959" t="str">
        <f>IF(C48="","",F48+ROUNDDOWN((H48+J48)/C48,1))</f>
        <v/>
      </c>
      <c r="N48" s="960"/>
      <c r="O48" s="961"/>
      <c r="P48" s="959" t="str">
        <f>IF(C48="","",F49+ROUNDDOWN((H49+J49)/C48,1))</f>
        <v/>
      </c>
      <c r="Q48" s="960"/>
      <c r="R48" s="961"/>
    </row>
    <row r="49" spans="2:18" ht="25.5" customHeight="1" x14ac:dyDescent="0.4">
      <c r="B49" s="501" t="s">
        <v>600</v>
      </c>
      <c r="C49" s="956"/>
      <c r="D49" s="958"/>
      <c r="E49" s="502" t="str">
        <f>$F$9</f>
        <v>介護職員</v>
      </c>
      <c r="F49" s="484"/>
      <c r="G49" s="485" t="s">
        <v>592</v>
      </c>
      <c r="H49" s="484"/>
      <c r="I49" s="485" t="s">
        <v>591</v>
      </c>
      <c r="J49" s="484"/>
      <c r="K49" s="485" t="s">
        <v>591</v>
      </c>
      <c r="M49" s="962"/>
      <c r="N49" s="963"/>
      <c r="O49" s="964"/>
      <c r="P49" s="962"/>
      <c r="Q49" s="963"/>
      <c r="R49" s="964"/>
    </row>
    <row r="50" spans="2:18" ht="25.5" customHeight="1" x14ac:dyDescent="0.4">
      <c r="B50" s="503"/>
      <c r="C50" s="956"/>
      <c r="D50" s="957" t="s">
        <v>591</v>
      </c>
      <c r="E50" s="504" t="str">
        <f>$F$8</f>
        <v>介護福祉士</v>
      </c>
      <c r="F50" s="488"/>
      <c r="G50" s="489" t="s">
        <v>592</v>
      </c>
      <c r="H50" s="478"/>
      <c r="I50" s="489" t="s">
        <v>591</v>
      </c>
      <c r="J50" s="478"/>
      <c r="K50" s="489" t="s">
        <v>591</v>
      </c>
      <c r="M50" s="959" t="str">
        <f>IF(C50="","",F50+ROUNDDOWN((H50+J50)/C50,1))</f>
        <v/>
      </c>
      <c r="N50" s="960"/>
      <c r="O50" s="961"/>
      <c r="P50" s="959" t="str">
        <f>IF(C50="","",F51+ROUNDDOWN((H51+J51)/C50,1))</f>
        <v/>
      </c>
      <c r="Q50" s="960"/>
      <c r="R50" s="961"/>
    </row>
    <row r="51" spans="2:18" ht="25.5" customHeight="1" x14ac:dyDescent="0.4">
      <c r="B51" s="501" t="s">
        <v>603</v>
      </c>
      <c r="C51" s="956"/>
      <c r="D51" s="958"/>
      <c r="E51" s="502" t="str">
        <f>$F$9</f>
        <v>介護職員</v>
      </c>
      <c r="F51" s="484"/>
      <c r="G51" s="485" t="s">
        <v>592</v>
      </c>
      <c r="H51" s="484"/>
      <c r="I51" s="485" t="s">
        <v>591</v>
      </c>
      <c r="J51" s="484"/>
      <c r="K51" s="485" t="s">
        <v>591</v>
      </c>
      <c r="M51" s="962"/>
      <c r="N51" s="963"/>
      <c r="O51" s="964"/>
      <c r="P51" s="962"/>
      <c r="Q51" s="963"/>
      <c r="R51" s="964"/>
    </row>
    <row r="52" spans="2:18" ht="6.75" customHeight="1" x14ac:dyDescent="0.4">
      <c r="J52" s="468"/>
      <c r="K52" s="468"/>
      <c r="L52" s="468"/>
      <c r="M52" s="468"/>
      <c r="N52" s="468"/>
      <c r="O52" s="468"/>
      <c r="P52" s="468"/>
      <c r="Q52" s="468"/>
      <c r="R52" s="499"/>
    </row>
    <row r="53" spans="2:18" ht="20.100000000000001" customHeight="1" x14ac:dyDescent="0.4">
      <c r="J53" s="940" t="s">
        <v>612</v>
      </c>
      <c r="K53" s="940"/>
      <c r="L53" s="940"/>
      <c r="M53" s="941" t="str">
        <f>IF(SUM(M46:O51)=0,"",SUM(M46:O51))</f>
        <v/>
      </c>
      <c r="N53" s="942"/>
      <c r="O53" s="943"/>
      <c r="P53" s="941" t="str">
        <f>IF(SUM(P46:R51)=0,"",SUM(P46:R51))</f>
        <v/>
      </c>
      <c r="Q53" s="942"/>
      <c r="R53" s="943"/>
    </row>
    <row r="54" spans="2:18" ht="20.100000000000001" customHeight="1" x14ac:dyDescent="0.4">
      <c r="J54" s="940" t="s">
        <v>613</v>
      </c>
      <c r="K54" s="940"/>
      <c r="L54" s="940"/>
      <c r="M54" s="941" t="str">
        <f>IF(M53="","",ROUNDDOWN(M53/3,1))</f>
        <v/>
      </c>
      <c r="N54" s="942"/>
      <c r="O54" s="943"/>
      <c r="P54" s="941" t="str">
        <f>IF(P53="","",ROUNDDOWN(P53/3,1))</f>
        <v/>
      </c>
      <c r="Q54" s="942"/>
      <c r="R54" s="943"/>
    </row>
    <row r="55" spans="2:18" ht="18.75" customHeight="1" x14ac:dyDescent="0.4">
      <c r="J55" s="944" t="str">
        <f>$M$15</f>
        <v>介護福祉士</v>
      </c>
      <c r="K55" s="945"/>
      <c r="L55" s="945"/>
      <c r="M55" s="945"/>
      <c r="N55" s="945"/>
      <c r="O55" s="946"/>
      <c r="P55" s="947" t="str">
        <f>IF(M54="","",M54/P54)</f>
        <v/>
      </c>
      <c r="Q55" s="948"/>
      <c r="R55" s="949"/>
    </row>
    <row r="56" spans="2:18" ht="18.75" customHeight="1" x14ac:dyDescent="0.4">
      <c r="J56" s="953" t="s">
        <v>614</v>
      </c>
      <c r="K56" s="954"/>
      <c r="L56" s="954"/>
      <c r="M56" s="954"/>
      <c r="N56" s="954"/>
      <c r="O56" s="955"/>
      <c r="P56" s="950"/>
      <c r="Q56" s="951"/>
      <c r="R56" s="952"/>
    </row>
    <row r="57" spans="2:18" ht="18.75" customHeight="1" x14ac:dyDescent="0.4">
      <c r="J57" s="468"/>
      <c r="K57" s="468"/>
      <c r="L57" s="468"/>
      <c r="M57" s="468"/>
      <c r="N57" s="468"/>
      <c r="O57" s="468"/>
      <c r="P57" s="468"/>
      <c r="Q57" s="468"/>
      <c r="R57" s="499"/>
    </row>
    <row r="59" spans="2:18" x14ac:dyDescent="0.4">
      <c r="B59" s="466" t="s">
        <v>616</v>
      </c>
    </row>
    <row r="60" spans="2:18" x14ac:dyDescent="0.4">
      <c r="B60" s="938" t="s">
        <v>617</v>
      </c>
      <c r="C60" s="938"/>
      <c r="D60" s="938"/>
      <c r="E60" s="938"/>
      <c r="F60" s="938"/>
      <c r="G60" s="938"/>
      <c r="H60" s="938"/>
      <c r="I60" s="938"/>
      <c r="J60" s="938"/>
      <c r="K60" s="938"/>
      <c r="L60" s="938"/>
      <c r="M60" s="938"/>
      <c r="N60" s="938"/>
      <c r="O60" s="938"/>
      <c r="P60" s="938"/>
      <c r="Q60" s="938"/>
      <c r="R60" s="938"/>
    </row>
    <row r="61" spans="2:18" x14ac:dyDescent="0.4">
      <c r="B61" s="938" t="s">
        <v>618</v>
      </c>
      <c r="C61" s="938"/>
      <c r="D61" s="938"/>
      <c r="E61" s="938"/>
      <c r="F61" s="938"/>
      <c r="G61" s="938"/>
      <c r="H61" s="938"/>
      <c r="I61" s="938"/>
      <c r="J61" s="938"/>
      <c r="K61" s="938"/>
      <c r="L61" s="938"/>
      <c r="M61" s="938"/>
      <c r="N61" s="938"/>
      <c r="O61" s="938"/>
      <c r="P61" s="938"/>
      <c r="Q61" s="938"/>
      <c r="R61" s="938"/>
    </row>
    <row r="62" spans="2:18" x14ac:dyDescent="0.4">
      <c r="B62" s="938" t="s">
        <v>619</v>
      </c>
      <c r="C62" s="938"/>
      <c r="D62" s="938"/>
      <c r="E62" s="938"/>
      <c r="F62" s="938"/>
      <c r="G62" s="938"/>
      <c r="H62" s="938"/>
      <c r="I62" s="938"/>
      <c r="J62" s="938"/>
      <c r="K62" s="938"/>
      <c r="L62" s="938"/>
      <c r="M62" s="938"/>
      <c r="N62" s="938"/>
      <c r="O62" s="938"/>
      <c r="P62" s="938"/>
      <c r="Q62" s="938"/>
      <c r="R62" s="938"/>
    </row>
    <row r="63" spans="2:18" x14ac:dyDescent="0.4">
      <c r="B63" s="505" t="s">
        <v>620</v>
      </c>
      <c r="C63" s="505"/>
      <c r="D63" s="505"/>
      <c r="E63" s="505"/>
      <c r="F63" s="505"/>
      <c r="G63" s="505"/>
      <c r="H63" s="505"/>
      <c r="I63" s="505"/>
      <c r="J63" s="505"/>
      <c r="K63" s="505"/>
      <c r="L63" s="505"/>
      <c r="M63" s="505"/>
      <c r="N63" s="505"/>
      <c r="O63" s="505"/>
      <c r="P63" s="505"/>
      <c r="Q63" s="505"/>
      <c r="R63" s="505"/>
    </row>
    <row r="64" spans="2:18" x14ac:dyDescent="0.4">
      <c r="B64" s="938" t="s">
        <v>621</v>
      </c>
      <c r="C64" s="938"/>
      <c r="D64" s="938"/>
      <c r="E64" s="938"/>
      <c r="F64" s="938"/>
      <c r="G64" s="938"/>
      <c r="H64" s="938"/>
      <c r="I64" s="938"/>
      <c r="J64" s="938"/>
      <c r="K64" s="938"/>
      <c r="L64" s="938"/>
      <c r="M64" s="938"/>
      <c r="N64" s="938"/>
      <c r="O64" s="938"/>
      <c r="P64" s="938"/>
      <c r="Q64" s="938"/>
      <c r="R64" s="938"/>
    </row>
    <row r="65" spans="2:18" x14ac:dyDescent="0.4">
      <c r="B65" s="938" t="s">
        <v>622</v>
      </c>
      <c r="C65" s="938"/>
      <c r="D65" s="938"/>
      <c r="E65" s="938"/>
      <c r="F65" s="938"/>
      <c r="G65" s="938"/>
      <c r="H65" s="938"/>
      <c r="I65" s="938"/>
      <c r="J65" s="938"/>
      <c r="K65" s="938"/>
      <c r="L65" s="938"/>
      <c r="M65" s="938"/>
      <c r="N65" s="938"/>
      <c r="O65" s="938"/>
      <c r="P65" s="938"/>
      <c r="Q65" s="938"/>
      <c r="R65" s="938"/>
    </row>
    <row r="66" spans="2:18" x14ac:dyDescent="0.4">
      <c r="B66" s="938" t="s">
        <v>623</v>
      </c>
      <c r="C66" s="938"/>
      <c r="D66" s="938"/>
      <c r="E66" s="938"/>
      <c r="F66" s="938"/>
      <c r="G66" s="938"/>
      <c r="H66" s="938"/>
      <c r="I66" s="938"/>
      <c r="J66" s="938"/>
      <c r="K66" s="938"/>
      <c r="L66" s="938"/>
      <c r="M66" s="938"/>
      <c r="N66" s="938"/>
      <c r="O66" s="938"/>
      <c r="P66" s="938"/>
      <c r="Q66" s="938"/>
      <c r="R66" s="938"/>
    </row>
    <row r="67" spans="2:18" x14ac:dyDescent="0.4">
      <c r="B67" s="938" t="s">
        <v>624</v>
      </c>
      <c r="C67" s="938"/>
      <c r="D67" s="938"/>
      <c r="E67" s="938"/>
      <c r="F67" s="938"/>
      <c r="G67" s="938"/>
      <c r="H67" s="938"/>
      <c r="I67" s="938"/>
      <c r="J67" s="938"/>
      <c r="K67" s="938"/>
      <c r="L67" s="938"/>
      <c r="M67" s="938"/>
      <c r="N67" s="938"/>
      <c r="O67" s="938"/>
      <c r="P67" s="938"/>
      <c r="Q67" s="938"/>
      <c r="R67" s="938"/>
    </row>
    <row r="68" spans="2:18" x14ac:dyDescent="0.4">
      <c r="B68" s="938" t="s">
        <v>625</v>
      </c>
      <c r="C68" s="938"/>
      <c r="D68" s="938"/>
      <c r="E68" s="938"/>
      <c r="F68" s="938"/>
      <c r="G68" s="938"/>
      <c r="H68" s="938"/>
      <c r="I68" s="938"/>
      <c r="J68" s="938"/>
      <c r="K68" s="938"/>
      <c r="L68" s="938"/>
      <c r="M68" s="938"/>
      <c r="N68" s="938"/>
      <c r="O68" s="938"/>
      <c r="P68" s="938"/>
      <c r="Q68" s="938"/>
      <c r="R68" s="938"/>
    </row>
    <row r="69" spans="2:18" x14ac:dyDescent="0.4">
      <c r="B69" s="938" t="s">
        <v>626</v>
      </c>
      <c r="C69" s="938"/>
      <c r="D69" s="938"/>
      <c r="E69" s="938"/>
      <c r="F69" s="938"/>
      <c r="G69" s="938"/>
      <c r="H69" s="938"/>
      <c r="I69" s="938"/>
      <c r="J69" s="938"/>
      <c r="K69" s="938"/>
      <c r="L69" s="938"/>
      <c r="M69" s="938"/>
      <c r="N69" s="938"/>
      <c r="O69" s="938"/>
      <c r="P69" s="938"/>
      <c r="Q69" s="938"/>
      <c r="R69" s="938"/>
    </row>
    <row r="70" spans="2:18" x14ac:dyDescent="0.4">
      <c r="B70" s="938" t="s">
        <v>627</v>
      </c>
      <c r="C70" s="938"/>
      <c r="D70" s="938"/>
      <c r="E70" s="938"/>
      <c r="F70" s="938"/>
      <c r="G70" s="938"/>
      <c r="H70" s="938"/>
      <c r="I70" s="938"/>
      <c r="J70" s="938"/>
      <c r="K70" s="938"/>
      <c r="L70" s="938"/>
      <c r="M70" s="938"/>
      <c r="N70" s="938"/>
      <c r="O70" s="938"/>
      <c r="P70" s="938"/>
      <c r="Q70" s="938"/>
      <c r="R70" s="938"/>
    </row>
    <row r="71" spans="2:18" x14ac:dyDescent="0.4">
      <c r="B71" s="938" t="s">
        <v>628</v>
      </c>
      <c r="C71" s="938"/>
      <c r="D71" s="938"/>
      <c r="E71" s="938"/>
      <c r="F71" s="938"/>
      <c r="G71" s="938"/>
      <c r="H71" s="938"/>
      <c r="I71" s="938"/>
      <c r="J71" s="938"/>
      <c r="K71" s="938"/>
      <c r="L71" s="938"/>
      <c r="M71" s="938"/>
      <c r="N71" s="938"/>
      <c r="O71" s="938"/>
      <c r="P71" s="938"/>
      <c r="Q71" s="938"/>
      <c r="R71" s="938"/>
    </row>
    <row r="72" spans="2:18" x14ac:dyDescent="0.4">
      <c r="B72" s="938" t="s">
        <v>629</v>
      </c>
      <c r="C72" s="938"/>
      <c r="D72" s="938"/>
      <c r="E72" s="938"/>
      <c r="F72" s="938"/>
      <c r="G72" s="938"/>
      <c r="H72" s="938"/>
      <c r="I72" s="938"/>
      <c r="J72" s="938"/>
      <c r="K72" s="938"/>
      <c r="L72" s="938"/>
      <c r="M72" s="938"/>
      <c r="N72" s="938"/>
      <c r="O72" s="938"/>
      <c r="P72" s="938"/>
      <c r="Q72" s="938"/>
      <c r="R72" s="938"/>
    </row>
    <row r="73" spans="2:18" x14ac:dyDescent="0.4">
      <c r="B73" s="938" t="s">
        <v>630</v>
      </c>
      <c r="C73" s="938"/>
      <c r="D73" s="938"/>
      <c r="E73" s="938"/>
      <c r="F73" s="938"/>
      <c r="G73" s="938"/>
      <c r="H73" s="938"/>
      <c r="I73" s="938"/>
      <c r="J73" s="938"/>
      <c r="K73" s="938"/>
      <c r="L73" s="938"/>
      <c r="M73" s="938"/>
      <c r="N73" s="938"/>
      <c r="O73" s="938"/>
      <c r="P73" s="938"/>
      <c r="Q73" s="938"/>
      <c r="R73" s="938"/>
    </row>
    <row r="74" spans="2:18" x14ac:dyDescent="0.4">
      <c r="B74" s="938" t="s">
        <v>631</v>
      </c>
      <c r="C74" s="938"/>
      <c r="D74" s="938"/>
      <c r="E74" s="938"/>
      <c r="F74" s="938"/>
      <c r="G74" s="938"/>
      <c r="H74" s="938"/>
      <c r="I74" s="938"/>
      <c r="J74" s="938"/>
      <c r="K74" s="938"/>
      <c r="L74" s="938"/>
      <c r="M74" s="938"/>
      <c r="N74" s="938"/>
      <c r="O74" s="938"/>
      <c r="P74" s="938"/>
      <c r="Q74" s="938"/>
      <c r="R74" s="938"/>
    </row>
    <row r="75" spans="2:18" x14ac:dyDescent="0.4">
      <c r="B75" s="938" t="s">
        <v>632</v>
      </c>
      <c r="C75" s="938"/>
      <c r="D75" s="938"/>
      <c r="E75" s="938"/>
      <c r="F75" s="938"/>
      <c r="G75" s="938"/>
      <c r="H75" s="938"/>
      <c r="I75" s="938"/>
      <c r="J75" s="938"/>
      <c r="K75" s="938"/>
      <c r="L75" s="938"/>
      <c r="M75" s="938"/>
      <c r="N75" s="938"/>
      <c r="O75" s="938"/>
      <c r="P75" s="938"/>
      <c r="Q75" s="938"/>
      <c r="R75" s="938"/>
    </row>
    <row r="76" spans="2:18" x14ac:dyDescent="0.4">
      <c r="B76" s="938" t="s">
        <v>633</v>
      </c>
      <c r="C76" s="938"/>
      <c r="D76" s="938"/>
      <c r="E76" s="938"/>
      <c r="F76" s="938"/>
      <c r="G76" s="938"/>
      <c r="H76" s="938"/>
      <c r="I76" s="938"/>
      <c r="J76" s="938"/>
      <c r="K76" s="938"/>
      <c r="L76" s="938"/>
      <c r="M76" s="938"/>
      <c r="N76" s="938"/>
      <c r="O76" s="938"/>
      <c r="P76" s="938"/>
      <c r="Q76" s="938"/>
      <c r="R76" s="938"/>
    </row>
    <row r="77" spans="2:18" x14ac:dyDescent="0.4">
      <c r="B77" s="938" t="s">
        <v>634</v>
      </c>
      <c r="C77" s="938"/>
      <c r="D77" s="938"/>
      <c r="E77" s="938"/>
      <c r="F77" s="938"/>
      <c r="G77" s="938"/>
      <c r="H77" s="938"/>
      <c r="I77" s="938"/>
      <c r="J77" s="938"/>
      <c r="K77" s="938"/>
      <c r="L77" s="938"/>
      <c r="M77" s="938"/>
      <c r="N77" s="938"/>
      <c r="O77" s="938"/>
      <c r="P77" s="938"/>
      <c r="Q77" s="938"/>
      <c r="R77" s="938"/>
    </row>
    <row r="78" spans="2:18" x14ac:dyDescent="0.4">
      <c r="B78" s="938" t="s">
        <v>635</v>
      </c>
      <c r="C78" s="938"/>
      <c r="D78" s="938"/>
      <c r="E78" s="938"/>
      <c r="F78" s="938"/>
      <c r="G78" s="938"/>
      <c r="H78" s="938"/>
      <c r="I78" s="938"/>
      <c r="J78" s="938"/>
      <c r="K78" s="938"/>
      <c r="L78" s="938"/>
      <c r="M78" s="938"/>
      <c r="N78" s="938"/>
      <c r="O78" s="938"/>
      <c r="P78" s="938"/>
      <c r="Q78" s="938"/>
      <c r="R78" s="938"/>
    </row>
    <row r="79" spans="2:18" x14ac:dyDescent="0.4">
      <c r="B79" s="938" t="s">
        <v>636</v>
      </c>
      <c r="C79" s="938"/>
      <c r="D79" s="938"/>
      <c r="E79" s="938"/>
      <c r="F79" s="938"/>
      <c r="G79" s="938"/>
      <c r="H79" s="938"/>
      <c r="I79" s="938"/>
      <c r="J79" s="938"/>
      <c r="K79" s="938"/>
      <c r="L79" s="938"/>
      <c r="M79" s="938"/>
      <c r="N79" s="938"/>
      <c r="O79" s="938"/>
      <c r="P79" s="938"/>
      <c r="Q79" s="938"/>
      <c r="R79" s="938"/>
    </row>
    <row r="80" spans="2:18" x14ac:dyDescent="0.4">
      <c r="B80" s="938" t="s">
        <v>637</v>
      </c>
      <c r="C80" s="938"/>
      <c r="D80" s="938"/>
      <c r="E80" s="938"/>
      <c r="F80" s="938"/>
      <c r="G80" s="938"/>
      <c r="H80" s="938"/>
      <c r="I80" s="938"/>
      <c r="J80" s="938"/>
      <c r="K80" s="938"/>
      <c r="L80" s="938"/>
      <c r="M80" s="938"/>
      <c r="N80" s="938"/>
      <c r="O80" s="938"/>
      <c r="P80" s="938"/>
      <c r="Q80" s="938"/>
      <c r="R80" s="938"/>
    </row>
    <row r="81" spans="2:18" x14ac:dyDescent="0.4">
      <c r="B81" s="938" t="s">
        <v>638</v>
      </c>
      <c r="C81" s="938"/>
      <c r="D81" s="938"/>
      <c r="E81" s="938"/>
      <c r="F81" s="938"/>
      <c r="G81" s="938"/>
      <c r="H81" s="938"/>
      <c r="I81" s="938"/>
      <c r="J81" s="938"/>
      <c r="K81" s="938"/>
      <c r="L81" s="938"/>
      <c r="M81" s="938"/>
      <c r="N81" s="938"/>
      <c r="O81" s="938"/>
      <c r="P81" s="938"/>
      <c r="Q81" s="938"/>
      <c r="R81" s="938"/>
    </row>
    <row r="82" spans="2:18" x14ac:dyDescent="0.4">
      <c r="B82" s="938" t="s">
        <v>639</v>
      </c>
      <c r="C82" s="938"/>
      <c r="D82" s="938"/>
      <c r="E82" s="938"/>
      <c r="F82" s="938"/>
      <c r="G82" s="938"/>
      <c r="H82" s="938"/>
      <c r="I82" s="938"/>
      <c r="J82" s="938"/>
      <c r="K82" s="938"/>
      <c r="L82" s="938"/>
      <c r="M82" s="938"/>
      <c r="N82" s="938"/>
      <c r="O82" s="938"/>
      <c r="P82" s="938"/>
      <c r="Q82" s="938"/>
      <c r="R82" s="938"/>
    </row>
    <row r="83" spans="2:18" x14ac:dyDescent="0.4">
      <c r="B83" s="939" t="s">
        <v>640</v>
      </c>
      <c r="C83" s="938"/>
      <c r="D83" s="938"/>
      <c r="E83" s="938"/>
      <c r="F83" s="938"/>
      <c r="G83" s="938"/>
      <c r="H83" s="938"/>
      <c r="I83" s="938"/>
      <c r="J83" s="938"/>
      <c r="K83" s="938"/>
      <c r="L83" s="938"/>
      <c r="M83" s="938"/>
      <c r="N83" s="938"/>
      <c r="O83" s="938"/>
      <c r="P83" s="938"/>
      <c r="Q83" s="938"/>
      <c r="R83" s="938"/>
    </row>
    <row r="84" spans="2:18" x14ac:dyDescent="0.4">
      <c r="B84" s="938" t="s">
        <v>641</v>
      </c>
      <c r="C84" s="938"/>
      <c r="D84" s="938"/>
      <c r="E84" s="938"/>
      <c r="F84" s="938"/>
      <c r="G84" s="938"/>
      <c r="H84" s="938"/>
      <c r="I84" s="938"/>
      <c r="J84" s="938"/>
      <c r="K84" s="938"/>
      <c r="L84" s="938"/>
      <c r="M84" s="938"/>
      <c r="N84" s="938"/>
      <c r="O84" s="938"/>
      <c r="P84" s="938"/>
      <c r="Q84" s="938"/>
      <c r="R84" s="938"/>
    </row>
    <row r="85" spans="2:18" x14ac:dyDescent="0.4">
      <c r="B85" s="938" t="s">
        <v>642</v>
      </c>
      <c r="C85" s="938"/>
      <c r="D85" s="938"/>
      <c r="E85" s="938"/>
      <c r="F85" s="938"/>
      <c r="G85" s="938"/>
      <c r="H85" s="938"/>
      <c r="I85" s="938"/>
      <c r="J85" s="938"/>
      <c r="K85" s="938"/>
      <c r="L85" s="938"/>
      <c r="M85" s="938"/>
      <c r="N85" s="938"/>
      <c r="O85" s="938"/>
      <c r="P85" s="938"/>
      <c r="Q85" s="938"/>
      <c r="R85" s="938"/>
    </row>
    <row r="86" spans="2:18" x14ac:dyDescent="0.4">
      <c r="B86" s="938"/>
      <c r="C86" s="938"/>
      <c r="D86" s="938"/>
      <c r="E86" s="938"/>
      <c r="F86" s="938"/>
      <c r="G86" s="938"/>
      <c r="H86" s="938"/>
      <c r="I86" s="938"/>
      <c r="J86" s="938"/>
      <c r="K86" s="938"/>
      <c r="L86" s="938"/>
      <c r="M86" s="938"/>
      <c r="N86" s="938"/>
      <c r="O86" s="938"/>
      <c r="P86" s="938"/>
      <c r="Q86" s="938"/>
      <c r="R86" s="938"/>
    </row>
    <row r="87" spans="2:18" x14ac:dyDescent="0.4">
      <c r="B87" s="938"/>
      <c r="C87" s="938"/>
      <c r="D87" s="938"/>
      <c r="E87" s="938"/>
      <c r="F87" s="938"/>
      <c r="G87" s="938"/>
      <c r="H87" s="938"/>
      <c r="I87" s="938"/>
      <c r="J87" s="938"/>
      <c r="K87" s="938"/>
      <c r="L87" s="938"/>
      <c r="M87" s="938"/>
      <c r="N87" s="938"/>
      <c r="O87" s="938"/>
      <c r="P87" s="938"/>
      <c r="Q87" s="938"/>
      <c r="R87" s="938"/>
    </row>
    <row r="88" spans="2:18" x14ac:dyDescent="0.4">
      <c r="B88" s="938"/>
      <c r="C88" s="938"/>
      <c r="D88" s="938"/>
      <c r="E88" s="938"/>
      <c r="F88" s="938"/>
      <c r="G88" s="938"/>
      <c r="H88" s="938"/>
      <c r="I88" s="938"/>
      <c r="J88" s="938"/>
      <c r="K88" s="938"/>
      <c r="L88" s="938"/>
      <c r="M88" s="938"/>
      <c r="N88" s="938"/>
      <c r="O88" s="938"/>
      <c r="P88" s="938"/>
      <c r="Q88" s="938"/>
      <c r="R88" s="938"/>
    </row>
    <row r="89" spans="2:18" x14ac:dyDescent="0.4">
      <c r="B89" s="938"/>
      <c r="C89" s="938"/>
      <c r="D89" s="938"/>
      <c r="E89" s="938"/>
      <c r="F89" s="938"/>
      <c r="G89" s="938"/>
      <c r="H89" s="938"/>
      <c r="I89" s="938"/>
      <c r="J89" s="938"/>
      <c r="K89" s="938"/>
      <c r="L89" s="938"/>
      <c r="M89" s="938"/>
      <c r="N89" s="938"/>
      <c r="O89" s="938"/>
      <c r="P89" s="938"/>
      <c r="Q89" s="938"/>
      <c r="R89" s="938"/>
    </row>
    <row r="90" spans="2:18" x14ac:dyDescent="0.4">
      <c r="B90" s="938"/>
      <c r="C90" s="938"/>
      <c r="D90" s="938"/>
      <c r="E90" s="938"/>
      <c r="F90" s="938"/>
      <c r="G90" s="938"/>
      <c r="H90" s="938"/>
      <c r="I90" s="938"/>
      <c r="J90" s="938"/>
      <c r="K90" s="938"/>
      <c r="L90" s="938"/>
      <c r="M90" s="938"/>
      <c r="N90" s="938"/>
      <c r="O90" s="938"/>
      <c r="P90" s="938"/>
      <c r="Q90" s="938"/>
      <c r="R90" s="938"/>
    </row>
    <row r="91" spans="2:18" x14ac:dyDescent="0.4">
      <c r="B91" s="938"/>
      <c r="C91" s="938"/>
      <c r="D91" s="938"/>
      <c r="E91" s="938"/>
      <c r="F91" s="938"/>
      <c r="G91" s="938"/>
      <c r="H91" s="938"/>
      <c r="I91" s="938"/>
      <c r="J91" s="938"/>
      <c r="K91" s="938"/>
      <c r="L91" s="938"/>
      <c r="M91" s="938"/>
      <c r="N91" s="938"/>
      <c r="O91" s="938"/>
      <c r="P91" s="938"/>
      <c r="Q91" s="938"/>
      <c r="R91" s="938"/>
    </row>
    <row r="92" spans="2:18" x14ac:dyDescent="0.4">
      <c r="B92" s="938"/>
      <c r="C92" s="938"/>
      <c r="D92" s="938"/>
      <c r="E92" s="938"/>
      <c r="F92" s="938"/>
      <c r="G92" s="938"/>
      <c r="H92" s="938"/>
      <c r="I92" s="938"/>
      <c r="J92" s="938"/>
      <c r="K92" s="938"/>
      <c r="L92" s="938"/>
      <c r="M92" s="938"/>
      <c r="N92" s="938"/>
      <c r="O92" s="938"/>
      <c r="P92" s="938"/>
      <c r="Q92" s="938"/>
      <c r="R92" s="938"/>
    </row>
    <row r="93" spans="2:18" x14ac:dyDescent="0.4">
      <c r="B93" s="938"/>
      <c r="C93" s="938"/>
      <c r="D93" s="938"/>
      <c r="E93" s="938"/>
      <c r="F93" s="938"/>
      <c r="G93" s="938"/>
      <c r="H93" s="938"/>
      <c r="I93" s="938"/>
      <c r="J93" s="938"/>
      <c r="K93" s="938"/>
      <c r="L93" s="938"/>
      <c r="M93" s="938"/>
      <c r="N93" s="938"/>
      <c r="O93" s="938"/>
      <c r="P93" s="938"/>
      <c r="Q93" s="938"/>
      <c r="R93" s="938"/>
    </row>
    <row r="94" spans="2:18" x14ac:dyDescent="0.4">
      <c r="B94" s="938"/>
      <c r="C94" s="938"/>
      <c r="D94" s="938"/>
      <c r="E94" s="938"/>
      <c r="F94" s="938"/>
      <c r="G94" s="938"/>
      <c r="H94" s="938"/>
      <c r="I94" s="938"/>
      <c r="J94" s="938"/>
      <c r="K94" s="938"/>
      <c r="L94" s="938"/>
      <c r="M94" s="938"/>
      <c r="N94" s="938"/>
      <c r="O94" s="938"/>
      <c r="P94" s="938"/>
      <c r="Q94" s="938"/>
      <c r="R94" s="938"/>
    </row>
    <row r="122" spans="1:7" x14ac:dyDescent="0.4">
      <c r="A122" s="496"/>
      <c r="C122" s="496"/>
      <c r="D122" s="496"/>
      <c r="E122" s="496"/>
      <c r="F122" s="496"/>
      <c r="G122" s="496"/>
    </row>
    <row r="123" spans="1:7" x14ac:dyDescent="0.4">
      <c r="C123" s="494"/>
    </row>
    <row r="151" spans="1:1" x14ac:dyDescent="0.4">
      <c r="A151" s="496"/>
    </row>
    <row r="187" spans="1:1" x14ac:dyDescent="0.4">
      <c r="A187" s="506"/>
    </row>
    <row r="238" spans="1:1" x14ac:dyDescent="0.4">
      <c r="A238" s="506"/>
    </row>
    <row r="287" spans="1:1" x14ac:dyDescent="0.4">
      <c r="A287" s="506"/>
    </row>
    <row r="314" spans="1:1" x14ac:dyDescent="0.4">
      <c r="A314" s="496"/>
    </row>
    <row r="364" spans="1:1" x14ac:dyDescent="0.4">
      <c r="A364" s="506"/>
    </row>
    <row r="388" spans="1:1" x14ac:dyDescent="0.4">
      <c r="A388" s="496"/>
    </row>
    <row r="416" spans="1:1" x14ac:dyDescent="0.4">
      <c r="A416" s="496"/>
    </row>
    <row r="444" spans="1:1" x14ac:dyDescent="0.4">
      <c r="A444" s="496"/>
    </row>
    <row r="468" spans="1:1" x14ac:dyDescent="0.4">
      <c r="A468" s="496"/>
    </row>
    <row r="497" spans="1:1" x14ac:dyDescent="0.4">
      <c r="A497" s="496"/>
    </row>
    <row r="526" spans="1:1" x14ac:dyDescent="0.4">
      <c r="A526" s="496"/>
    </row>
    <row r="575" spans="1:1" x14ac:dyDescent="0.4">
      <c r="A575" s="506"/>
    </row>
    <row r="606" spans="1:1" x14ac:dyDescent="0.4">
      <c r="A606" s="506"/>
    </row>
    <row r="650" spans="1:1" x14ac:dyDescent="0.4">
      <c r="A650" s="506"/>
    </row>
    <row r="686" spans="1:1" x14ac:dyDescent="0.4">
      <c r="A686" s="496"/>
    </row>
    <row r="725" spans="1:1" x14ac:dyDescent="0.4">
      <c r="A725" s="506"/>
    </row>
    <row r="754" spans="1:1" x14ac:dyDescent="0.4">
      <c r="A754" s="506"/>
    </row>
    <row r="793" spans="1:1" x14ac:dyDescent="0.4">
      <c r="A793" s="506"/>
    </row>
    <row r="832" spans="1:1" x14ac:dyDescent="0.4">
      <c r="A832" s="506"/>
    </row>
    <row r="860" spans="1:1" x14ac:dyDescent="0.4">
      <c r="A860" s="506"/>
    </row>
    <row r="900" spans="1:1" x14ac:dyDescent="0.4">
      <c r="A900" s="506"/>
    </row>
    <row r="940" spans="1:1" x14ac:dyDescent="0.4">
      <c r="A940" s="506"/>
    </row>
    <row r="969" spans="1:1" x14ac:dyDescent="0.4">
      <c r="A969" s="50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4">
    <dataValidation type="list" allowBlank="1" showInputMessage="1" showErrorMessage="1" sqref="F9:I9" xr:uid="{00000000-0002-0000-0700-000000000000}">
      <formula1>$X$17:$X$22</formula1>
    </dataValidation>
    <dataValidation type="list" showInputMessage="1" showErrorMessage="1" sqref="F8:I8" xr:uid="{00000000-0002-0000-0700-000001000000}">
      <formula1>$W$17:$W$22</formula1>
    </dataValidation>
    <dataValidation type="list" allowBlank="1" showInputMessage="1" showErrorMessage="1" sqref="F11" xr:uid="{00000000-0002-0000-0700-000002000000}">
      <formula1>"前年度（３月を除く）,届出日の属する月の前３月"</formula1>
    </dataValidation>
    <dataValidation type="list" allowBlank="1" showInputMessage="1" showErrorMessage="1" sqref="B14 B44" xr:uid="{00000000-0002-0000-0700-000003000000}">
      <formula1>"□,■"</formula1>
    </dataValidation>
  </dataValidations>
  <pageMargins left="0.7" right="0.7" top="0.75" bottom="0.75" header="0.3" footer="0.3"/>
  <pageSetup paperSize="9" scale="58"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J123"/>
  <sheetViews>
    <sheetView view="pageBreakPreview" zoomScale="55" zoomScaleNormal="100" zoomScaleSheetLayoutView="55" workbookViewId="0"/>
  </sheetViews>
  <sheetFormatPr defaultColWidth="4" defaultRowHeight="13.5" x14ac:dyDescent="0.4"/>
  <cols>
    <col min="1" max="1" width="2.875" style="265" customWidth="1"/>
    <col min="2" max="2" width="2.375" style="265" customWidth="1"/>
    <col min="3" max="3" width="3.5" style="265" customWidth="1"/>
    <col min="4" max="15" width="3.625" style="265" customWidth="1"/>
    <col min="16" max="16" width="1.5" style="265" customWidth="1"/>
    <col min="17" max="18" width="3.625" style="265" customWidth="1"/>
    <col min="19" max="19" width="2.75" style="265" customWidth="1"/>
    <col min="20" max="31" width="3.625" style="265" customWidth="1"/>
    <col min="32" max="16384" width="4" style="265"/>
  </cols>
  <sheetData>
    <row r="2" spans="2:31" x14ac:dyDescent="0.4">
      <c r="B2" s="265" t="s">
        <v>643</v>
      </c>
    </row>
    <row r="3" spans="2:31" x14ac:dyDescent="0.4">
      <c r="U3" s="507"/>
      <c r="X3" s="508" t="s">
        <v>470</v>
      </c>
      <c r="Y3" s="747"/>
      <c r="Z3" s="747"/>
      <c r="AA3" s="508" t="s">
        <v>471</v>
      </c>
      <c r="AB3" s="367"/>
      <c r="AC3" s="508" t="s">
        <v>498</v>
      </c>
      <c r="AD3" s="367"/>
      <c r="AE3" s="508" t="s">
        <v>499</v>
      </c>
    </row>
    <row r="4" spans="2:31" x14ac:dyDescent="0.4">
      <c r="T4" s="509"/>
      <c r="U4" s="509"/>
      <c r="V4" s="509"/>
    </row>
    <row r="5" spans="2:31" x14ac:dyDescent="0.4">
      <c r="B5" s="747" t="s">
        <v>644</v>
      </c>
      <c r="C5" s="747"/>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row>
    <row r="6" spans="2:31" ht="65.25" customHeight="1" x14ac:dyDescent="0.4">
      <c r="B6" s="990" t="s">
        <v>645</v>
      </c>
      <c r="C6" s="990"/>
      <c r="D6" s="990"/>
      <c r="E6" s="990"/>
      <c r="F6" s="990"/>
      <c r="G6" s="990"/>
      <c r="H6" s="990"/>
      <c r="I6" s="990"/>
      <c r="J6" s="990"/>
      <c r="K6" s="990"/>
      <c r="L6" s="990"/>
      <c r="M6" s="990"/>
      <c r="N6" s="990"/>
      <c r="O6" s="990"/>
      <c r="P6" s="990"/>
      <c r="Q6" s="990"/>
      <c r="R6" s="990"/>
      <c r="S6" s="990"/>
      <c r="T6" s="990"/>
      <c r="U6" s="990"/>
      <c r="V6" s="990"/>
      <c r="W6" s="990"/>
      <c r="X6" s="990"/>
      <c r="Y6" s="990"/>
      <c r="Z6" s="990"/>
      <c r="AA6" s="990"/>
      <c r="AB6" s="990"/>
      <c r="AC6" s="990"/>
      <c r="AD6" s="990"/>
      <c r="AE6" s="367"/>
    </row>
    <row r="7" spans="2:31" ht="23.25" customHeight="1" x14ac:dyDescent="0.4"/>
    <row r="8" spans="2:31" ht="23.25" customHeight="1" x14ac:dyDescent="0.4">
      <c r="B8" s="510" t="s">
        <v>646</v>
      </c>
      <c r="C8" s="510"/>
      <c r="D8" s="510"/>
      <c r="E8" s="510"/>
      <c r="F8" s="752"/>
      <c r="G8" s="753"/>
      <c r="H8" s="753"/>
      <c r="I8" s="753"/>
      <c r="J8" s="753"/>
      <c r="K8" s="753"/>
      <c r="L8" s="753"/>
      <c r="M8" s="753"/>
      <c r="N8" s="753"/>
      <c r="O8" s="753"/>
      <c r="P8" s="753"/>
      <c r="Q8" s="753"/>
      <c r="R8" s="753"/>
      <c r="S8" s="753"/>
      <c r="T8" s="753"/>
      <c r="U8" s="753"/>
      <c r="V8" s="753"/>
      <c r="W8" s="753"/>
      <c r="X8" s="753"/>
      <c r="Y8" s="753"/>
      <c r="Z8" s="753"/>
      <c r="AA8" s="753"/>
      <c r="AB8" s="753"/>
      <c r="AC8" s="753"/>
      <c r="AD8" s="753"/>
      <c r="AE8" s="754"/>
    </row>
    <row r="9" spans="2:31" ht="24.95" customHeight="1" x14ac:dyDescent="0.4">
      <c r="B9" s="510" t="s">
        <v>647</v>
      </c>
      <c r="C9" s="510"/>
      <c r="D9" s="510"/>
      <c r="E9" s="510"/>
      <c r="F9" s="511" t="s">
        <v>377</v>
      </c>
      <c r="G9" s="512" t="s">
        <v>648</v>
      </c>
      <c r="H9" s="512"/>
      <c r="I9" s="512"/>
      <c r="J9" s="512"/>
      <c r="K9" s="513" t="s">
        <v>377</v>
      </c>
      <c r="L9" s="512" t="s">
        <v>649</v>
      </c>
      <c r="M9" s="512"/>
      <c r="N9" s="512"/>
      <c r="O9" s="512"/>
      <c r="P9" s="512"/>
      <c r="Q9" s="513" t="s">
        <v>377</v>
      </c>
      <c r="R9" s="512" t="s">
        <v>650</v>
      </c>
      <c r="S9" s="512"/>
      <c r="T9" s="512"/>
      <c r="U9" s="512"/>
      <c r="V9" s="512"/>
      <c r="W9" s="512"/>
      <c r="X9" s="512"/>
      <c r="Y9" s="512"/>
      <c r="Z9" s="512"/>
      <c r="AA9" s="512"/>
      <c r="AB9" s="512"/>
      <c r="AC9" s="512"/>
      <c r="AD9" s="514"/>
      <c r="AE9" s="515"/>
    </row>
    <row r="10" spans="2:31" ht="24.95" customHeight="1" x14ac:dyDescent="0.4">
      <c r="B10" s="991" t="s">
        <v>651</v>
      </c>
      <c r="C10" s="992"/>
      <c r="D10" s="992"/>
      <c r="E10" s="993"/>
      <c r="F10" s="367" t="s">
        <v>377</v>
      </c>
      <c r="G10" s="507" t="s">
        <v>652</v>
      </c>
      <c r="H10" s="507"/>
      <c r="I10" s="507"/>
      <c r="J10" s="507"/>
      <c r="K10" s="507"/>
      <c r="L10" s="507"/>
      <c r="M10" s="507"/>
      <c r="N10" s="507"/>
      <c r="O10" s="507"/>
      <c r="Q10" s="516"/>
      <c r="R10" s="517" t="s">
        <v>377</v>
      </c>
      <c r="S10" s="507" t="s">
        <v>653</v>
      </c>
      <c r="T10" s="507"/>
      <c r="U10" s="507"/>
      <c r="V10" s="507"/>
      <c r="W10" s="518"/>
      <c r="X10" s="518"/>
      <c r="Y10" s="518"/>
      <c r="Z10" s="518"/>
      <c r="AA10" s="518"/>
      <c r="AB10" s="518"/>
      <c r="AC10" s="518"/>
      <c r="AD10" s="516"/>
      <c r="AE10" s="519"/>
    </row>
    <row r="11" spans="2:31" ht="24.95" customHeight="1" x14ac:dyDescent="0.4">
      <c r="B11" s="994"/>
      <c r="C11" s="747"/>
      <c r="D11" s="747"/>
      <c r="E11" s="995"/>
      <c r="F11" s="367" t="s">
        <v>377</v>
      </c>
      <c r="G11" s="507" t="s">
        <v>654</v>
      </c>
      <c r="H11" s="507"/>
      <c r="I11" s="507"/>
      <c r="J11" s="507"/>
      <c r="K11" s="507"/>
      <c r="L11" s="507"/>
      <c r="M11" s="507"/>
      <c r="N11" s="507"/>
      <c r="O11" s="507"/>
      <c r="R11" s="367" t="s">
        <v>377</v>
      </c>
      <c r="S11" s="507" t="s">
        <v>655</v>
      </c>
      <c r="T11" s="507"/>
      <c r="U11" s="507"/>
      <c r="V11" s="507"/>
      <c r="W11" s="507"/>
      <c r="X11" s="507"/>
      <c r="Y11" s="507"/>
      <c r="Z11" s="507"/>
      <c r="AA11" s="507"/>
      <c r="AB11" s="507"/>
      <c r="AC11" s="507"/>
      <c r="AE11" s="385"/>
    </row>
    <row r="12" spans="2:31" ht="24.95" customHeight="1" x14ac:dyDescent="0.4">
      <c r="B12" s="994"/>
      <c r="C12" s="747"/>
      <c r="D12" s="747"/>
      <c r="E12" s="995"/>
      <c r="F12" s="367" t="s">
        <v>377</v>
      </c>
      <c r="G12" s="520" t="s">
        <v>656</v>
      </c>
      <c r="H12" s="507"/>
      <c r="I12" s="507"/>
      <c r="J12" s="507"/>
      <c r="K12" s="507"/>
      <c r="L12" s="507"/>
      <c r="M12" s="507"/>
      <c r="N12" s="507"/>
      <c r="O12" s="507"/>
      <c r="R12" s="367" t="s">
        <v>377</v>
      </c>
      <c r="S12" s="520" t="s">
        <v>657</v>
      </c>
      <c r="T12" s="507"/>
      <c r="U12" s="507"/>
      <c r="V12" s="507"/>
      <c r="W12" s="507"/>
      <c r="X12" s="507"/>
      <c r="Y12" s="507"/>
      <c r="Z12" s="507"/>
      <c r="AA12" s="507"/>
      <c r="AB12" s="507"/>
      <c r="AC12" s="507"/>
      <c r="AE12" s="385"/>
    </row>
    <row r="13" spans="2:31" ht="24.95" customHeight="1" x14ac:dyDescent="0.15">
      <c r="B13" s="994"/>
      <c r="C13" s="747"/>
      <c r="D13" s="747"/>
      <c r="E13" s="995"/>
      <c r="F13" s="367" t="s">
        <v>377</v>
      </c>
      <c r="G13" s="507" t="s">
        <v>658</v>
      </c>
      <c r="H13" s="507"/>
      <c r="I13" s="507"/>
      <c r="J13" s="507"/>
      <c r="K13" s="507"/>
      <c r="L13" s="507"/>
      <c r="M13" s="521"/>
      <c r="N13" s="507"/>
      <c r="O13" s="507"/>
      <c r="R13" s="367" t="s">
        <v>377</v>
      </c>
      <c r="S13" s="507" t="s">
        <v>659</v>
      </c>
      <c r="T13" s="507"/>
      <c r="U13" s="507"/>
      <c r="V13" s="507"/>
      <c r="W13" s="507"/>
      <c r="X13" s="507"/>
      <c r="Y13" s="507"/>
      <c r="Z13" s="507"/>
      <c r="AA13" s="507"/>
      <c r="AB13" s="507"/>
      <c r="AC13" s="507"/>
      <c r="AE13" s="385"/>
    </row>
    <row r="14" spans="2:31" ht="24.95" customHeight="1" x14ac:dyDescent="0.15">
      <c r="B14" s="994"/>
      <c r="C14" s="747"/>
      <c r="D14" s="747"/>
      <c r="E14" s="995"/>
      <c r="F14" s="367" t="s">
        <v>377</v>
      </c>
      <c r="G14" s="507" t="s">
        <v>660</v>
      </c>
      <c r="H14" s="507"/>
      <c r="I14" s="507"/>
      <c r="J14" s="507"/>
      <c r="K14" s="521"/>
      <c r="L14" s="520"/>
      <c r="M14" s="522"/>
      <c r="N14" s="522"/>
      <c r="O14" s="520"/>
      <c r="R14" s="367"/>
      <c r="S14" s="507"/>
      <c r="T14" s="520"/>
      <c r="U14" s="520"/>
      <c r="V14" s="520"/>
      <c r="W14" s="520"/>
      <c r="X14" s="520"/>
      <c r="Y14" s="520"/>
      <c r="Z14" s="520"/>
      <c r="AA14" s="520"/>
      <c r="AB14" s="520"/>
      <c r="AC14" s="520"/>
      <c r="AE14" s="385"/>
    </row>
    <row r="15" spans="2:31" ht="24.95" customHeight="1" x14ac:dyDescent="0.4">
      <c r="B15" s="510" t="s">
        <v>661</v>
      </c>
      <c r="C15" s="510"/>
      <c r="D15" s="510"/>
      <c r="E15" s="510"/>
      <c r="F15" s="511" t="s">
        <v>377</v>
      </c>
      <c r="G15" s="512" t="s">
        <v>662</v>
      </c>
      <c r="H15" s="523"/>
      <c r="I15" s="523"/>
      <c r="J15" s="523"/>
      <c r="K15" s="523"/>
      <c r="L15" s="523"/>
      <c r="M15" s="523"/>
      <c r="N15" s="523"/>
      <c r="O15" s="523"/>
      <c r="P15" s="523"/>
      <c r="Q15" s="514"/>
      <c r="R15" s="513" t="s">
        <v>377</v>
      </c>
      <c r="S15" s="512" t="s">
        <v>663</v>
      </c>
      <c r="T15" s="523"/>
      <c r="U15" s="523"/>
      <c r="V15" s="523"/>
      <c r="W15" s="523"/>
      <c r="X15" s="523"/>
      <c r="Y15" s="523"/>
      <c r="Z15" s="523"/>
      <c r="AA15" s="523"/>
      <c r="AB15" s="523"/>
      <c r="AC15" s="523"/>
      <c r="AD15" s="514"/>
      <c r="AE15" s="515"/>
    </row>
    <row r="16" spans="2:31" ht="30.75" customHeight="1" x14ac:dyDescent="0.4"/>
    <row r="17" spans="2:31" x14ac:dyDescent="0.4">
      <c r="B17" s="524"/>
      <c r="C17" s="514"/>
      <c r="D17" s="514"/>
      <c r="E17" s="514"/>
      <c r="F17" s="514"/>
      <c r="G17" s="514"/>
      <c r="H17" s="514"/>
      <c r="I17" s="514"/>
      <c r="J17" s="514"/>
      <c r="K17" s="514"/>
      <c r="L17" s="514"/>
      <c r="M17" s="514"/>
      <c r="N17" s="514"/>
      <c r="O17" s="514"/>
      <c r="P17" s="514"/>
      <c r="Q17" s="514"/>
      <c r="R17" s="514"/>
      <c r="S17" s="514"/>
      <c r="T17" s="514"/>
      <c r="U17" s="514"/>
      <c r="V17" s="514"/>
      <c r="W17" s="514"/>
      <c r="X17" s="514"/>
      <c r="Y17" s="514"/>
      <c r="Z17" s="515"/>
      <c r="AA17" s="511"/>
      <c r="AB17" s="513" t="s">
        <v>664</v>
      </c>
      <c r="AC17" s="513" t="s">
        <v>269</v>
      </c>
      <c r="AD17" s="513" t="s">
        <v>665</v>
      </c>
      <c r="AE17" s="515"/>
    </row>
    <row r="18" spans="2:31" x14ac:dyDescent="0.4">
      <c r="B18" s="525" t="s">
        <v>666</v>
      </c>
      <c r="C18" s="516"/>
      <c r="D18" s="516"/>
      <c r="E18" s="516"/>
      <c r="F18" s="516"/>
      <c r="G18" s="516"/>
      <c r="H18" s="516"/>
      <c r="I18" s="516"/>
      <c r="J18" s="516"/>
      <c r="K18" s="516"/>
      <c r="L18" s="516"/>
      <c r="M18" s="516"/>
      <c r="N18" s="516"/>
      <c r="O18" s="516"/>
      <c r="P18" s="516"/>
      <c r="Q18" s="516"/>
      <c r="R18" s="516"/>
      <c r="S18" s="516"/>
      <c r="T18" s="516"/>
      <c r="U18" s="516"/>
      <c r="V18" s="516"/>
      <c r="W18" s="516"/>
      <c r="X18" s="516"/>
      <c r="Y18" s="516"/>
      <c r="Z18" s="526"/>
      <c r="AA18" s="527"/>
      <c r="AB18" s="517"/>
      <c r="AC18" s="517"/>
      <c r="AD18" s="516"/>
      <c r="AE18" s="519"/>
    </row>
    <row r="19" spans="2:31" x14ac:dyDescent="0.4">
      <c r="B19" s="384"/>
      <c r="C19" s="528" t="s">
        <v>667</v>
      </c>
      <c r="D19" s="265" t="s">
        <v>668</v>
      </c>
      <c r="Z19" s="529"/>
      <c r="AA19" s="530"/>
      <c r="AB19" s="367" t="s">
        <v>377</v>
      </c>
      <c r="AC19" s="367" t="s">
        <v>269</v>
      </c>
      <c r="AD19" s="367" t="s">
        <v>377</v>
      </c>
      <c r="AE19" s="385"/>
    </row>
    <row r="20" spans="2:31" x14ac:dyDescent="0.4">
      <c r="B20" s="384"/>
      <c r="D20" s="265" t="s">
        <v>669</v>
      </c>
      <c r="Z20" s="531"/>
      <c r="AA20" s="532"/>
      <c r="AB20" s="367"/>
      <c r="AC20" s="367"/>
      <c r="AE20" s="385"/>
    </row>
    <row r="21" spans="2:31" x14ac:dyDescent="0.4">
      <c r="B21" s="384"/>
      <c r="Z21" s="531"/>
      <c r="AA21" s="532"/>
      <c r="AB21" s="367"/>
      <c r="AC21" s="367"/>
      <c r="AE21" s="385"/>
    </row>
    <row r="22" spans="2:31" ht="13.5" customHeight="1" x14ac:dyDescent="0.4">
      <c r="B22" s="384"/>
      <c r="D22" s="533" t="s">
        <v>670</v>
      </c>
      <c r="E22" s="512"/>
      <c r="F22" s="512"/>
      <c r="G22" s="512"/>
      <c r="H22" s="512"/>
      <c r="I22" s="512"/>
      <c r="J22" s="512"/>
      <c r="K22" s="512"/>
      <c r="L22" s="512"/>
      <c r="M22" s="512"/>
      <c r="N22" s="512"/>
      <c r="O22" s="514"/>
      <c r="P22" s="514"/>
      <c r="Q22" s="514"/>
      <c r="R22" s="514"/>
      <c r="S22" s="512"/>
      <c r="T22" s="512"/>
      <c r="U22" s="752"/>
      <c r="V22" s="753"/>
      <c r="W22" s="753"/>
      <c r="X22" s="514" t="s">
        <v>671</v>
      </c>
      <c r="Y22" s="384"/>
      <c r="Z22" s="531"/>
      <c r="AA22" s="532"/>
      <c r="AB22" s="367"/>
      <c r="AC22" s="367"/>
      <c r="AE22" s="385"/>
    </row>
    <row r="23" spans="2:31" x14ac:dyDescent="0.4">
      <c r="B23" s="384"/>
      <c r="D23" s="533" t="s">
        <v>672</v>
      </c>
      <c r="E23" s="512"/>
      <c r="F23" s="512"/>
      <c r="G23" s="512"/>
      <c r="H23" s="512"/>
      <c r="I23" s="512"/>
      <c r="J23" s="512"/>
      <c r="K23" s="512"/>
      <c r="L23" s="512"/>
      <c r="M23" s="512"/>
      <c r="N23" s="512"/>
      <c r="O23" s="514"/>
      <c r="P23" s="514"/>
      <c r="Q23" s="514"/>
      <c r="R23" s="514"/>
      <c r="S23" s="512"/>
      <c r="T23" s="512"/>
      <c r="U23" s="752"/>
      <c r="V23" s="753"/>
      <c r="W23" s="753"/>
      <c r="X23" s="514" t="s">
        <v>671</v>
      </c>
      <c r="Y23" s="384"/>
      <c r="Z23" s="385"/>
      <c r="AA23" s="532"/>
      <c r="AB23" s="367"/>
      <c r="AC23" s="367"/>
      <c r="AE23" s="385"/>
    </row>
    <row r="24" spans="2:31" x14ac:dyDescent="0.4">
      <c r="B24" s="384"/>
      <c r="D24" s="533" t="s">
        <v>673</v>
      </c>
      <c r="E24" s="512"/>
      <c r="F24" s="512"/>
      <c r="G24" s="512"/>
      <c r="H24" s="512"/>
      <c r="I24" s="512"/>
      <c r="J24" s="512"/>
      <c r="K24" s="512"/>
      <c r="L24" s="512"/>
      <c r="M24" s="512"/>
      <c r="N24" s="512"/>
      <c r="O24" s="514"/>
      <c r="P24" s="514"/>
      <c r="Q24" s="514"/>
      <c r="R24" s="514"/>
      <c r="S24" s="512"/>
      <c r="T24" s="534" t="str">
        <f>(IFERROR(ROUNDDOWN(T23/T22*100,0),""))</f>
        <v/>
      </c>
      <c r="U24" s="996" t="str">
        <f>(IFERROR(ROUNDDOWN(U23/U22*100,0),""))</f>
        <v/>
      </c>
      <c r="V24" s="997"/>
      <c r="W24" s="997"/>
      <c r="X24" s="514" t="s">
        <v>674</v>
      </c>
      <c r="Y24" s="384"/>
      <c r="Z24" s="535"/>
      <c r="AA24" s="532"/>
      <c r="AB24" s="367"/>
      <c r="AC24" s="367"/>
      <c r="AE24" s="385"/>
    </row>
    <row r="25" spans="2:31" x14ac:dyDescent="0.4">
      <c r="B25" s="384"/>
      <c r="D25" s="265" t="s">
        <v>675</v>
      </c>
      <c r="Z25" s="535"/>
      <c r="AA25" s="532"/>
      <c r="AB25" s="367"/>
      <c r="AC25" s="367"/>
      <c r="AE25" s="385"/>
    </row>
    <row r="26" spans="2:31" x14ac:dyDescent="0.4">
      <c r="B26" s="384"/>
      <c r="E26" s="265" t="s">
        <v>676</v>
      </c>
      <c r="Z26" s="535"/>
      <c r="AA26" s="532"/>
      <c r="AB26" s="367"/>
      <c r="AC26" s="367"/>
      <c r="AE26" s="385"/>
    </row>
    <row r="27" spans="2:31" x14ac:dyDescent="0.4">
      <c r="B27" s="384"/>
      <c r="Z27" s="535"/>
      <c r="AA27" s="532"/>
      <c r="AB27" s="367"/>
      <c r="AC27" s="367"/>
      <c r="AE27" s="385"/>
    </row>
    <row r="28" spans="2:31" x14ac:dyDescent="0.4">
      <c r="B28" s="384"/>
      <c r="C28" s="528" t="s">
        <v>677</v>
      </c>
      <c r="D28" s="265" t="s">
        <v>678</v>
      </c>
      <c r="Z28" s="529"/>
      <c r="AA28" s="532"/>
      <c r="AB28" s="367" t="s">
        <v>377</v>
      </c>
      <c r="AC28" s="367" t="s">
        <v>269</v>
      </c>
      <c r="AD28" s="367" t="s">
        <v>377</v>
      </c>
      <c r="AE28" s="385"/>
    </row>
    <row r="29" spans="2:31" x14ac:dyDescent="0.4">
      <c r="B29" s="384"/>
      <c r="C29" s="528"/>
      <c r="D29" s="265" t="s">
        <v>679</v>
      </c>
      <c r="Z29" s="529"/>
      <c r="AA29" s="532"/>
      <c r="AB29" s="367"/>
      <c r="AC29" s="367"/>
      <c r="AD29" s="367"/>
      <c r="AE29" s="385"/>
    </row>
    <row r="30" spans="2:31" x14ac:dyDescent="0.4">
      <c r="B30" s="384"/>
      <c r="C30" s="528"/>
      <c r="D30" s="265" t="s">
        <v>680</v>
      </c>
      <c r="Z30" s="529"/>
      <c r="AA30" s="530"/>
      <c r="AB30" s="367"/>
      <c r="AC30" s="536"/>
      <c r="AE30" s="385"/>
    </row>
    <row r="31" spans="2:31" x14ac:dyDescent="0.4">
      <c r="B31" s="384"/>
      <c r="Z31" s="535"/>
      <c r="AA31" s="532"/>
      <c r="AB31" s="367"/>
      <c r="AC31" s="367"/>
      <c r="AE31" s="385"/>
    </row>
    <row r="32" spans="2:31" ht="13.5" customHeight="1" x14ac:dyDescent="0.4">
      <c r="B32" s="384"/>
      <c r="C32" s="528"/>
      <c r="D32" s="533" t="s">
        <v>681</v>
      </c>
      <c r="E32" s="512"/>
      <c r="F32" s="512"/>
      <c r="G32" s="512"/>
      <c r="H32" s="512"/>
      <c r="I32" s="512"/>
      <c r="J32" s="512"/>
      <c r="K32" s="512"/>
      <c r="L32" s="512"/>
      <c r="M32" s="512"/>
      <c r="N32" s="512"/>
      <c r="O32" s="514"/>
      <c r="P32" s="514"/>
      <c r="Q32" s="514"/>
      <c r="R32" s="514"/>
      <c r="S32" s="514"/>
      <c r="T32" s="515"/>
      <c r="U32" s="752"/>
      <c r="V32" s="753"/>
      <c r="W32" s="753"/>
      <c r="X32" s="515" t="s">
        <v>671</v>
      </c>
      <c r="Y32" s="384"/>
      <c r="Z32" s="535"/>
      <c r="AA32" s="532"/>
      <c r="AB32" s="367"/>
      <c r="AC32" s="367"/>
      <c r="AE32" s="385"/>
    </row>
    <row r="33" spans="2:32" x14ac:dyDescent="0.4">
      <c r="B33" s="384"/>
      <c r="C33" s="528"/>
      <c r="D33" s="507"/>
      <c r="E33" s="507"/>
      <c r="F33" s="507"/>
      <c r="G33" s="507"/>
      <c r="H33" s="507"/>
      <c r="I33" s="507"/>
      <c r="J33" s="507"/>
      <c r="K33" s="507"/>
      <c r="L33" s="507"/>
      <c r="M33" s="507"/>
      <c r="N33" s="507"/>
      <c r="U33" s="367"/>
      <c r="V33" s="367"/>
      <c r="W33" s="367"/>
      <c r="Z33" s="535"/>
      <c r="AA33" s="532"/>
      <c r="AB33" s="367"/>
      <c r="AC33" s="367"/>
      <c r="AE33" s="385"/>
    </row>
    <row r="34" spans="2:32" ht="13.5" customHeight="1" x14ac:dyDescent="0.4">
      <c r="B34" s="384"/>
      <c r="C34" s="528"/>
      <c r="E34" s="537" t="s">
        <v>682</v>
      </c>
      <c r="Z34" s="535"/>
      <c r="AA34" s="532"/>
      <c r="AB34" s="367"/>
      <c r="AC34" s="367"/>
      <c r="AE34" s="385"/>
    </row>
    <row r="35" spans="2:32" x14ac:dyDescent="0.4">
      <c r="B35" s="384"/>
      <c r="C35" s="528"/>
      <c r="E35" s="986" t="s">
        <v>683</v>
      </c>
      <c r="F35" s="986"/>
      <c r="G35" s="986"/>
      <c r="H35" s="986"/>
      <c r="I35" s="986"/>
      <c r="J35" s="986"/>
      <c r="K35" s="986"/>
      <c r="L35" s="986"/>
      <c r="M35" s="986"/>
      <c r="N35" s="986"/>
      <c r="O35" s="986" t="s">
        <v>684</v>
      </c>
      <c r="P35" s="986"/>
      <c r="Q35" s="986"/>
      <c r="R35" s="986"/>
      <c r="S35" s="986"/>
      <c r="Z35" s="535"/>
      <c r="AA35" s="532"/>
      <c r="AB35" s="367"/>
      <c r="AC35" s="367"/>
      <c r="AE35" s="385"/>
    </row>
    <row r="36" spans="2:32" x14ac:dyDescent="0.4">
      <c r="B36" s="384"/>
      <c r="C36" s="528"/>
      <c r="E36" s="986" t="s">
        <v>685</v>
      </c>
      <c r="F36" s="986"/>
      <c r="G36" s="986"/>
      <c r="H36" s="986"/>
      <c r="I36" s="986"/>
      <c r="J36" s="986"/>
      <c r="K36" s="986"/>
      <c r="L36" s="986"/>
      <c r="M36" s="986"/>
      <c r="N36" s="986"/>
      <c r="O36" s="986" t="s">
        <v>686</v>
      </c>
      <c r="P36" s="986"/>
      <c r="Q36" s="986"/>
      <c r="R36" s="986"/>
      <c r="S36" s="986"/>
      <c r="Z36" s="535"/>
      <c r="AA36" s="532"/>
      <c r="AB36" s="367"/>
      <c r="AC36" s="367"/>
      <c r="AE36" s="385"/>
    </row>
    <row r="37" spans="2:32" x14ac:dyDescent="0.4">
      <c r="B37" s="384"/>
      <c r="C37" s="528"/>
      <c r="E37" s="986" t="s">
        <v>687</v>
      </c>
      <c r="F37" s="986"/>
      <c r="G37" s="986"/>
      <c r="H37" s="986"/>
      <c r="I37" s="986"/>
      <c r="J37" s="986"/>
      <c r="K37" s="986"/>
      <c r="L37" s="986"/>
      <c r="M37" s="986"/>
      <c r="N37" s="986"/>
      <c r="O37" s="986" t="s">
        <v>688</v>
      </c>
      <c r="P37" s="986"/>
      <c r="Q37" s="986"/>
      <c r="R37" s="986"/>
      <c r="S37" s="986"/>
      <c r="Z37" s="535"/>
      <c r="AA37" s="532"/>
      <c r="AB37" s="367"/>
      <c r="AC37" s="367"/>
      <c r="AE37" s="385"/>
    </row>
    <row r="38" spans="2:32" x14ac:dyDescent="0.4">
      <c r="B38" s="384"/>
      <c r="C38" s="528"/>
      <c r="D38" s="385"/>
      <c r="E38" s="987" t="s">
        <v>689</v>
      </c>
      <c r="F38" s="986"/>
      <c r="G38" s="986"/>
      <c r="H38" s="986"/>
      <c r="I38" s="986"/>
      <c r="J38" s="986"/>
      <c r="K38" s="986"/>
      <c r="L38" s="986"/>
      <c r="M38" s="986"/>
      <c r="N38" s="986"/>
      <c r="O38" s="986" t="s">
        <v>690</v>
      </c>
      <c r="P38" s="986"/>
      <c r="Q38" s="986"/>
      <c r="R38" s="986"/>
      <c r="S38" s="988"/>
      <c r="T38" s="384"/>
      <c r="Z38" s="535"/>
      <c r="AA38" s="532"/>
      <c r="AB38" s="367"/>
      <c r="AC38" s="367"/>
      <c r="AE38" s="385"/>
    </row>
    <row r="39" spans="2:32" x14ac:dyDescent="0.4">
      <c r="B39" s="384"/>
      <c r="C39" s="528"/>
      <c r="E39" s="989" t="s">
        <v>691</v>
      </c>
      <c r="F39" s="989"/>
      <c r="G39" s="989"/>
      <c r="H39" s="989"/>
      <c r="I39" s="989"/>
      <c r="J39" s="989"/>
      <c r="K39" s="989"/>
      <c r="L39" s="989"/>
      <c r="M39" s="989"/>
      <c r="N39" s="989"/>
      <c r="O39" s="989" t="s">
        <v>692</v>
      </c>
      <c r="P39" s="989"/>
      <c r="Q39" s="989"/>
      <c r="R39" s="989"/>
      <c r="S39" s="989"/>
      <c r="Z39" s="535"/>
      <c r="AA39" s="532"/>
      <c r="AB39" s="367"/>
      <c r="AC39" s="367"/>
      <c r="AE39" s="385"/>
      <c r="AF39" s="384"/>
    </row>
    <row r="40" spans="2:32" x14ac:dyDescent="0.4">
      <c r="B40" s="384"/>
      <c r="C40" s="528"/>
      <c r="E40" s="986" t="s">
        <v>693</v>
      </c>
      <c r="F40" s="986"/>
      <c r="G40" s="986"/>
      <c r="H40" s="986"/>
      <c r="I40" s="986"/>
      <c r="J40" s="986"/>
      <c r="K40" s="986"/>
      <c r="L40" s="986"/>
      <c r="M40" s="986"/>
      <c r="N40" s="986"/>
      <c r="O40" s="986" t="s">
        <v>694</v>
      </c>
      <c r="P40" s="986"/>
      <c r="Q40" s="986"/>
      <c r="R40" s="986"/>
      <c r="S40" s="986"/>
      <c r="Z40" s="535"/>
      <c r="AA40" s="532"/>
      <c r="AB40" s="367"/>
      <c r="AC40" s="367"/>
      <c r="AE40" s="385"/>
    </row>
    <row r="41" spans="2:32" x14ac:dyDescent="0.4">
      <c r="B41" s="384"/>
      <c r="C41" s="528"/>
      <c r="E41" s="986" t="s">
        <v>695</v>
      </c>
      <c r="F41" s="986"/>
      <c r="G41" s="986"/>
      <c r="H41" s="986"/>
      <c r="I41" s="986"/>
      <c r="J41" s="986"/>
      <c r="K41" s="986"/>
      <c r="L41" s="986"/>
      <c r="M41" s="986"/>
      <c r="N41" s="986"/>
      <c r="O41" s="986" t="s">
        <v>696</v>
      </c>
      <c r="P41" s="986"/>
      <c r="Q41" s="986"/>
      <c r="R41" s="986"/>
      <c r="S41" s="986"/>
      <c r="Z41" s="535"/>
      <c r="AA41" s="532"/>
      <c r="AB41" s="367"/>
      <c r="AC41" s="367"/>
      <c r="AE41" s="385"/>
    </row>
    <row r="42" spans="2:32" x14ac:dyDescent="0.4">
      <c r="B42" s="384"/>
      <c r="C42" s="528"/>
      <c r="E42" s="986" t="s">
        <v>697</v>
      </c>
      <c r="F42" s="986"/>
      <c r="G42" s="986"/>
      <c r="H42" s="986"/>
      <c r="I42" s="986"/>
      <c r="J42" s="986"/>
      <c r="K42" s="986"/>
      <c r="L42" s="986"/>
      <c r="M42" s="986"/>
      <c r="N42" s="986"/>
      <c r="O42" s="986" t="s">
        <v>697</v>
      </c>
      <c r="P42" s="986"/>
      <c r="Q42" s="986"/>
      <c r="R42" s="986"/>
      <c r="S42" s="986"/>
      <c r="Z42" s="531"/>
      <c r="AA42" s="532"/>
      <c r="AB42" s="367"/>
      <c r="AC42" s="367"/>
      <c r="AE42" s="385"/>
    </row>
    <row r="43" spans="2:32" x14ac:dyDescent="0.4">
      <c r="B43" s="384"/>
      <c r="C43" s="528"/>
      <c r="J43" s="747"/>
      <c r="K43" s="747"/>
      <c r="L43" s="747"/>
      <c r="M43" s="747"/>
      <c r="N43" s="747"/>
      <c r="O43" s="747"/>
      <c r="P43" s="747"/>
      <c r="Q43" s="747"/>
      <c r="R43" s="747"/>
      <c r="S43" s="747"/>
      <c r="T43" s="747"/>
      <c r="U43" s="747"/>
      <c r="V43" s="747"/>
      <c r="Z43" s="531"/>
      <c r="AA43" s="532"/>
      <c r="AB43" s="367"/>
      <c r="AC43" s="367"/>
      <c r="AE43" s="385"/>
    </row>
    <row r="44" spans="2:32" x14ac:dyDescent="0.4">
      <c r="B44" s="384"/>
      <c r="C44" s="528" t="s">
        <v>698</v>
      </c>
      <c r="D44" s="265" t="s">
        <v>699</v>
      </c>
      <c r="Z44" s="529"/>
      <c r="AA44" s="530"/>
      <c r="AB44" s="367" t="s">
        <v>377</v>
      </c>
      <c r="AC44" s="367" t="s">
        <v>269</v>
      </c>
      <c r="AD44" s="367" t="s">
        <v>377</v>
      </c>
      <c r="AE44" s="385"/>
    </row>
    <row r="45" spans="2:32" ht="14.25" customHeight="1" x14ac:dyDescent="0.4">
      <c r="B45" s="384"/>
      <c r="D45" s="265" t="s">
        <v>700</v>
      </c>
      <c r="Z45" s="535"/>
      <c r="AA45" s="532"/>
      <c r="AB45" s="367"/>
      <c r="AC45" s="367"/>
      <c r="AE45" s="385"/>
    </row>
    <row r="46" spans="2:32" x14ac:dyDescent="0.4">
      <c r="B46" s="384"/>
      <c r="Z46" s="531"/>
      <c r="AA46" s="532"/>
      <c r="AB46" s="367"/>
      <c r="AC46" s="367"/>
      <c r="AE46" s="385"/>
    </row>
    <row r="47" spans="2:32" x14ac:dyDescent="0.4">
      <c r="B47" s="384" t="s">
        <v>701</v>
      </c>
      <c r="Z47" s="535"/>
      <c r="AA47" s="532"/>
      <c r="AB47" s="367"/>
      <c r="AC47" s="367"/>
      <c r="AE47" s="385"/>
    </row>
    <row r="48" spans="2:32" x14ac:dyDescent="0.4">
      <c r="B48" s="384"/>
      <c r="C48" s="528" t="s">
        <v>667</v>
      </c>
      <c r="D48" s="265" t="s">
        <v>702</v>
      </c>
      <c r="Z48" s="529"/>
      <c r="AA48" s="530"/>
      <c r="AB48" s="367" t="s">
        <v>377</v>
      </c>
      <c r="AC48" s="367" t="s">
        <v>269</v>
      </c>
      <c r="AD48" s="367" t="s">
        <v>377</v>
      </c>
      <c r="AE48" s="385"/>
    </row>
    <row r="49" spans="2:36" ht="17.25" customHeight="1" x14ac:dyDescent="0.4">
      <c r="B49" s="384"/>
      <c r="D49" s="265" t="s">
        <v>703</v>
      </c>
      <c r="Z49" s="535"/>
      <c r="AA49" s="532"/>
      <c r="AB49" s="367"/>
      <c r="AC49" s="367"/>
      <c r="AE49" s="385"/>
    </row>
    <row r="50" spans="2:36" ht="18.75" customHeight="1" x14ac:dyDescent="0.4">
      <c r="B50" s="384"/>
      <c r="W50" s="538"/>
      <c r="Z50" s="385"/>
      <c r="AA50" s="532"/>
      <c r="AB50" s="367"/>
      <c r="AC50" s="367"/>
      <c r="AE50" s="385"/>
      <c r="AJ50" s="539"/>
    </row>
    <row r="51" spans="2:36" ht="13.5" customHeight="1" x14ac:dyDescent="0.4">
      <c r="B51" s="384"/>
      <c r="C51" s="528" t="s">
        <v>677</v>
      </c>
      <c r="D51" s="265" t="s">
        <v>704</v>
      </c>
      <c r="Z51" s="529"/>
      <c r="AA51" s="530"/>
      <c r="AB51" s="367" t="s">
        <v>377</v>
      </c>
      <c r="AC51" s="367" t="s">
        <v>269</v>
      </c>
      <c r="AD51" s="367" t="s">
        <v>377</v>
      </c>
      <c r="AE51" s="385"/>
    </row>
    <row r="52" spans="2:36" x14ac:dyDescent="0.4">
      <c r="B52" s="384"/>
      <c r="D52" s="265" t="s">
        <v>705</v>
      </c>
      <c r="E52" s="507"/>
      <c r="F52" s="507"/>
      <c r="G52" s="507"/>
      <c r="H52" s="507"/>
      <c r="I52" s="507"/>
      <c r="J52" s="507"/>
      <c r="K52" s="507"/>
      <c r="L52" s="507"/>
      <c r="M52" s="507"/>
      <c r="N52" s="507"/>
      <c r="O52" s="539"/>
      <c r="P52" s="539"/>
      <c r="Q52" s="539"/>
      <c r="Z52" s="535"/>
      <c r="AA52" s="532"/>
      <c r="AB52" s="367"/>
      <c r="AC52" s="367"/>
      <c r="AE52" s="385"/>
    </row>
    <row r="53" spans="2:36" x14ac:dyDescent="0.4">
      <c r="B53" s="384"/>
      <c r="D53" s="367"/>
      <c r="E53" s="985"/>
      <c r="F53" s="985"/>
      <c r="G53" s="985"/>
      <c r="H53" s="985"/>
      <c r="I53" s="985"/>
      <c r="J53" s="985"/>
      <c r="K53" s="985"/>
      <c r="L53" s="985"/>
      <c r="M53" s="985"/>
      <c r="N53" s="985"/>
      <c r="Q53" s="367"/>
      <c r="S53" s="538"/>
      <c r="T53" s="538"/>
      <c r="U53" s="538"/>
      <c r="V53" s="538"/>
      <c r="Z53" s="531"/>
      <c r="AA53" s="532"/>
      <c r="AB53" s="367"/>
      <c r="AC53" s="367"/>
      <c r="AE53" s="385"/>
    </row>
    <row r="54" spans="2:36" x14ac:dyDescent="0.4">
      <c r="B54" s="384"/>
      <c r="C54" s="528" t="s">
        <v>698</v>
      </c>
      <c r="D54" s="265" t="s">
        <v>706</v>
      </c>
      <c r="Z54" s="529"/>
      <c r="AA54" s="530"/>
      <c r="AB54" s="367" t="s">
        <v>377</v>
      </c>
      <c r="AC54" s="367" t="s">
        <v>269</v>
      </c>
      <c r="AD54" s="367" t="s">
        <v>377</v>
      </c>
      <c r="AE54" s="385"/>
    </row>
    <row r="55" spans="2:36" x14ac:dyDescent="0.4">
      <c r="B55" s="383"/>
      <c r="C55" s="540"/>
      <c r="D55" s="380" t="s">
        <v>707</v>
      </c>
      <c r="E55" s="380"/>
      <c r="F55" s="380"/>
      <c r="G55" s="380"/>
      <c r="H55" s="380"/>
      <c r="I55" s="380"/>
      <c r="J55" s="380"/>
      <c r="K55" s="380"/>
      <c r="L55" s="380"/>
      <c r="M55" s="380"/>
      <c r="N55" s="380"/>
      <c r="O55" s="380"/>
      <c r="P55" s="380"/>
      <c r="Q55" s="380"/>
      <c r="R55" s="380"/>
      <c r="S55" s="380"/>
      <c r="T55" s="380"/>
      <c r="U55" s="380"/>
      <c r="V55" s="380"/>
      <c r="W55" s="380"/>
      <c r="X55" s="380"/>
      <c r="Y55" s="380"/>
      <c r="Z55" s="381"/>
      <c r="AA55" s="379"/>
      <c r="AB55" s="386"/>
      <c r="AC55" s="386"/>
      <c r="AD55" s="380"/>
      <c r="AE55" s="381"/>
    </row>
    <row r="56" spans="2:36" x14ac:dyDescent="0.4">
      <c r="B56" s="265" t="s">
        <v>708</v>
      </c>
    </row>
    <row r="57" spans="2:36" x14ac:dyDescent="0.4">
      <c r="C57" s="265" t="s">
        <v>709</v>
      </c>
    </row>
    <row r="58" spans="2:36" x14ac:dyDescent="0.4">
      <c r="B58" s="265" t="s">
        <v>710</v>
      </c>
    </row>
    <row r="59" spans="2:36" x14ac:dyDescent="0.4">
      <c r="C59" s="265" t="s">
        <v>711</v>
      </c>
    </row>
    <row r="60" spans="2:36" x14ac:dyDescent="0.4">
      <c r="C60" s="265" t="s">
        <v>712</v>
      </c>
    </row>
    <row r="61" spans="2:36" x14ac:dyDescent="0.4">
      <c r="C61" s="265" t="s">
        <v>713</v>
      </c>
      <c r="K61" s="265" t="s">
        <v>714</v>
      </c>
    </row>
    <row r="62" spans="2:36" x14ac:dyDescent="0.4">
      <c r="K62" s="265" t="s">
        <v>715</v>
      </c>
    </row>
    <row r="63" spans="2:36" x14ac:dyDescent="0.4">
      <c r="K63" s="265" t="s">
        <v>716</v>
      </c>
    </row>
    <row r="64" spans="2:36" x14ac:dyDescent="0.4">
      <c r="K64" s="265" t="s">
        <v>717</v>
      </c>
    </row>
    <row r="65" spans="2:11" x14ac:dyDescent="0.4">
      <c r="K65" s="265" t="s">
        <v>718</v>
      </c>
    </row>
    <row r="66" spans="2:11" x14ac:dyDescent="0.4">
      <c r="B66" s="265" t="s">
        <v>719</v>
      </c>
    </row>
    <row r="67" spans="2:11" x14ac:dyDescent="0.4">
      <c r="C67" s="265" t="s">
        <v>720</v>
      </c>
    </row>
    <row r="68" spans="2:11" x14ac:dyDescent="0.4">
      <c r="C68" s="265" t="s">
        <v>721</v>
      </c>
    </row>
    <row r="69" spans="2:11" x14ac:dyDescent="0.4">
      <c r="C69" s="265" t="s">
        <v>722</v>
      </c>
    </row>
    <row r="81" spans="12:12" x14ac:dyDescent="0.4">
      <c r="L81" s="541"/>
    </row>
    <row r="122" spans="3:7" x14ac:dyDescent="0.4">
      <c r="C122" s="380"/>
      <c r="D122" s="380"/>
      <c r="E122" s="380"/>
      <c r="F122" s="380"/>
      <c r="G122" s="380"/>
    </row>
    <row r="123" spans="3:7" x14ac:dyDescent="0.4">
      <c r="C123" s="516"/>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800-000000000000}">
      <formula1>"□,■"</formula1>
    </dataValidation>
  </dataValidations>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35</vt:i4>
      </vt:variant>
    </vt:vector>
  </HeadingPairs>
  <TitlesOfParts>
    <vt:vector size="62" baseType="lpstr">
      <vt:lpstr>チェック表（GH）</vt:lpstr>
      <vt:lpstr>別紙3－2</vt:lpstr>
      <vt:lpstr>別紙1－3－2</vt:lpstr>
      <vt:lpstr>備考（1-1-2）～(1-3-2）</vt:lpstr>
      <vt:lpstr>別紙5－2</vt:lpstr>
      <vt:lpstr>別紙６</vt:lpstr>
      <vt:lpstr>別紙７</vt:lpstr>
      <vt:lpstr>別紙７－２</vt:lpstr>
      <vt:lpstr>別紙12－2</vt:lpstr>
      <vt:lpstr>別紙14－6</vt:lpstr>
      <vt:lpstr>別紙28</vt:lpstr>
      <vt:lpstr>別紙35</vt:lpstr>
      <vt:lpstr>別紙40</vt:lpstr>
      <vt:lpstr>別紙46</vt:lpstr>
      <vt:lpstr>別紙47</vt:lpstr>
      <vt:lpstr>別紙48</vt:lpstr>
      <vt:lpstr>別紙48－2</vt:lpstr>
      <vt:lpstr>参考様式５（若年性）</vt:lpstr>
      <vt:lpstr>参考様式15（短期）</vt:lpstr>
      <vt:lpstr>参考様式15（入院体制）</vt: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'チェック表（GH）'!Print_Area</vt:lpstr>
      <vt:lpstr>記入方法!Print_Area</vt:lpstr>
      <vt:lpstr>'参考様式15（短期）'!Print_Area</vt:lpstr>
      <vt:lpstr>'参考様式15（入院体制）'!Print_Area</vt:lpstr>
      <vt:lpstr>'参考様式５（若年性）'!Print_Area</vt:lpstr>
      <vt:lpstr>'認知症対応型共同生活介護（1枚用）'!Print_Area</vt:lpstr>
      <vt:lpstr>'認知症対応型共同生活介護(50人)'!Print_Area</vt:lpstr>
      <vt:lpstr>'備考（1-1-2）～(1-3-2）'!Print_Area</vt:lpstr>
      <vt:lpstr>'別紙12－2'!Print_Area</vt:lpstr>
      <vt:lpstr>'別紙1－3－2'!Print_Area</vt:lpstr>
      <vt:lpstr>'別紙14－6'!Print_Area</vt:lpstr>
      <vt:lpstr>別紙28!Print_Area</vt:lpstr>
      <vt:lpstr>'別紙3－2'!Print_Area</vt:lpstr>
      <vt:lpstr>別紙35!Print_Area</vt:lpstr>
      <vt:lpstr>別紙46!Print_Area</vt:lpstr>
      <vt:lpstr>別紙47!Print_Area</vt:lpstr>
      <vt:lpstr>別紙48!Print_Area</vt:lpstr>
      <vt:lpstr>'別紙48－2'!Print_Area</vt:lpstr>
      <vt:lpstr>'別紙5－2'!Print_Area</vt:lpstr>
      <vt:lpstr>別紙６!Print_Area</vt:lpstr>
      <vt:lpstr>別紙７!Print_Area</vt:lpstr>
      <vt:lpstr>'別紙７－２'!Print_Area</vt:lpstr>
      <vt:lpstr>'チェック表（GH）'!Print_Titles</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nakano-s</cp:lastModifiedBy>
  <cp:lastPrinted>2025-02-14T07:51:11Z</cp:lastPrinted>
  <dcterms:created xsi:type="dcterms:W3CDTF">2020-01-28T01:12:50Z</dcterms:created>
  <dcterms:modified xsi:type="dcterms:W3CDTF">2025-10-14T03:13:10Z</dcterms:modified>
</cp:coreProperties>
</file>