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30.21\財政課\財政係\照会文書\★随時更新分\県関係照会\R06年度\【20250314〆済】令和５年度財政状況資料集の作成・公表について\【0325〆】確認依頼\"/>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U34" i="10"/>
  <c r="U35" i="10" s="1"/>
  <c r="U36" i="10" s="1"/>
  <c r="U37" i="10" s="1"/>
  <c r="C34" i="10"/>
  <c r="BE34" i="10" l="1"/>
  <c r="BE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l="1"/>
  <c r="BW38" i="10" s="1"/>
  <c r="BW39" i="10" s="1"/>
  <c r="BW40" i="10" s="1"/>
  <c r="BW41" i="10" s="1"/>
  <c r="BW42" i="10" s="1"/>
  <c r="BW43" i="10" s="1"/>
  <c r="CO34" i="10" l="1"/>
</calcChain>
</file>

<file path=xl/sharedStrings.xml><?xml version="1.0" encoding="utf-8"?>
<sst xmlns="http://schemas.openxmlformats.org/spreadsheetml/2006/main" count="1090" uniqueCount="573">
  <si>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</si>
  <si>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</si>
  <si>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</si>
  <si>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</si>
  <si>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</si>
  <si>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</si>
  <si>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</si>
  <si>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</si>
  <si>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</si>
  <si>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</si>
  <si>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</si>
  <si>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</si>
  <si>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</si>
  <si>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</si>
  <si>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</si>
  <si>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</si>
  <si>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</si>
  <si>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</si>
  <si>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</si>
  <si>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</si>
  <si>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</si>
  <si>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</si>
  <si>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</si>
  <si>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</si>
  <si>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</si>
  <si>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</si>
  <si>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</si>
  <si>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</si>
  <si>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</si>
  <si>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</si>
  <si>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</si>
  <si>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</si>
  <si>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</si>
  <si>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</si>
  <si>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</si>
  <si>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</si>
  <si>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</si>
  <si>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</si>
  <si>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</si>
  <si>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</si>
  <si>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</si>
  <si>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</si>
  <si>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</si>
  <si>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</si>
  <si>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</si>
  <si>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</si>
  <si>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</si>
  <si>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</si>
  <si>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</si>
  <si>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</si>
  <si>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</si>
  <si>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</si>
  <si>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</si>
  <si>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</si>
  <si>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</si>
  <si>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</si>
  <si>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</si>
  <si>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</si>
  <si>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</si>
  <si>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</si>
  <si>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</si>
  <si>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</si>
  <si>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</si>
  <si>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</si>
  <si>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</si>
  <si>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</si>
  <si>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</si>
  <si>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</si>
  <si>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</si>
  <si>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</si>
  <si>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</si>
  <si>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</si>
  <si>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</si>
  <si>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</si>
  <si>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</si>
  <si>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</si>
  <si>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</si>
  <si>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</si>
  <si>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</si>
  <si>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</si>
  <si>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</si>
  <si>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</si>
  <si>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</si>
  <si>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</si>
  <si>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</si>
  <si>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</si>
  <si>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</si>
  <si>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</si>
  <si>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</si>
  <si>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</si>
  <si>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</si>
  <si>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</si>
  <si>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</si>
  <si>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</si>
  <si>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</si>
  <si>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</si>
  <si>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</si>
  <si>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</si>
  <si>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</si>
  <si>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</si>
  <si>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</si>
  <si>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</si>
  <si>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</si>
  <si>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</si>
  <si>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</si>
  <si>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</si>
  <si>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</si>
  <si>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</si>
  <si>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</si>
  <si>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</si>
  <si>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</si>
  <si>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</si>
  <si>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</si>
  <si>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</si>
  <si>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</si>
  <si>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</si>
  <si>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</si>
  <si>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</si>
  <si>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</si>
  <si>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</si>
  <si>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</si>
  <si>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</si>
  <si>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</si>
  <si>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</si>
  <si>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</si>
  <si>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</si>
  <si>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</si>
  <si>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</si>
  <si>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</si>
  <si>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</si>
  <si>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</si>
  <si>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</si>
  <si>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</si>
  <si>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</si>
  <si>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</si>
  <si>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</si>
  <si>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</si>
  <si>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</si>
  <si>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</si>
  <si>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</si>
  <si>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</si>
  <si>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</si>
  <si>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</si>
  <si>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</si>
  <si>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</si>
  <si>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</si>
  <si>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</si>
  <si>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</si>
  <si>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</si>
  <si>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</si>
  <si>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</si>
  <si>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</si>
  <si>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</si>
  <si>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</si>
  <si>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</si>
  <si>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</si>
  <si>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</si>
  <si>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</si>
  <si>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</si>
  <si>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</si>
  <si>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</si>
  <si>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</si>
  <si>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</si>
  <si>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</si>
  <si>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</si>
  <si>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</si>
  <si>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</si>
  <si>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</si>
  <si>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</si>
  <si>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</si>
  <si>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</si>
  <si>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</si>
  <si>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</si>
  <si>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</si>
  <si>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</si>
  <si>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</si>
  <si>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</si>
  <si>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</si>
  <si>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</si>
  <si>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</si>
  <si>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</si>
  <si>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</si>
  <si>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</si>
  <si>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</si>
  <si>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</si>
  <si>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</si>
  <si>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</si>
  <si>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</si>
  <si>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</si>
  <si>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</si>
  <si>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</si>
  <si>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</si>
  <si>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</si>
  <si>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</si>
  <si>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</si>
  <si>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</si>
  <si>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</si>
  <si>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</si>
  <si>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</si>
  <si>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</si>
  <si>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</si>
  <si>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</si>
  <si>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</si>
  <si>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福岡県行橋市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</si>
  <si>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</si>
  <si>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</si>
  <si>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</si>
  <si>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</si>
  <si>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</si>
  <si>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</si>
  <si>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</si>
  <si>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</si>
  <si>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</si>
  <si>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</si>
  <si>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</si>
  <si>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</si>
  <si>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</si>
  <si>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</si>
  <si>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</si>
  <si>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</si>
  <si>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</si>
  <si>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</si>
  <si>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</si>
  <si>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</si>
  <si>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</si>
  <si>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</si>
  <si>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</si>
  <si>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</si>
  <si>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</si>
  <si>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</si>
  <si>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</si>
  <si>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</si>
  <si>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</si>
  <si>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</si>
  <si>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</si>
  <si>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</si>
  <si>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</si>
  <si>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</si>
  <si>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</si>
  <si>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</si>
  <si>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</si>
  <si>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</si>
  <si>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</si>
  <si>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</si>
  <si>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</si>
  <si>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</si>
  <si>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</si>
  <si>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</si>
  <si>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</si>
  <si>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</si>
  <si>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</si>
  <si>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</si>
  <si>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</si>
  <si>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</si>
  <si>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</si>
  <si>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</si>
  <si>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</si>
  <si>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</si>
  <si>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</si>
  <si>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</si>
  <si>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</si>
  <si>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</si>
  <si>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</si>
  <si>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</si>
  <si>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</si>
  <si>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</si>
  <si>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</si>
  <si>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</si>
  <si>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</si>
  <si>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</si>
  <si>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</si>
  <si>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</si>
  <si>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</si>
  <si>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</si>
  <si>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</si>
  <si>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</si>
  <si>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</si>
  <si>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</si>
  <si>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</si>
  <si>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</si>
  <si>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</si>
  <si>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</si>
  <si>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</si>
  <si>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</si>
  <si>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</si>
  <si>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</si>
  <si>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</si>
  <si>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</si>
  <si>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</si>
  <si>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</si>
  <si>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</si>
  <si>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</si>
  <si>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</si>
  <si>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</si>
  <si>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</si>
  <si>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</si>
  <si>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</si>
  <si>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</si>
  <si>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</si>
  <si>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</si>
  <si>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</si>
  <si>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</si>
  <si>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</si>
  <si>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</si>
  <si>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</si>
  <si>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</si>
  <si>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</si>
  <si>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</si>
  <si>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</si>
  <si>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</si>
  <si>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</si>
  <si>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</si>
  <si>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</si>
  <si>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</si>
  <si>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</si>
  <si>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</si>
  <si>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</si>
  <si>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</si>
  <si>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</si>
  <si>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</si>
  <si>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</si>
  <si>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</si>
  <si>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</si>
  <si>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</si>
  <si>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</si>
  <si>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</si>
  <si>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</si>
  <si>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</si>
  <si>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</si>
  <si>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</si>
  <si>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</si>
  <si>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</si>
  <si>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</si>
  <si>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</si>
  <si>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</si>
  <si>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</si>
  <si>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</si>
  <si>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</si>
  <si>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</si>
  <si>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</si>
  <si>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</si>
  <si>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</si>
  <si>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</si>
  <si>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</si>
  <si>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</si>
  <si>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</si>
  <si>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</si>
  <si>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</si>
  <si>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</si>
  <si>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</si>
  <si>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</si>
  <si>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</si>
  <si>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</si>
  <si>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</si>
  <si>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福岡県行橋市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</si>
  <si>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</si>
  <si>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</si>
  <si>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</si>
  <si>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</si>
  <si>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</si>
  <si>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</si>
  <si>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</si>
  <si>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</si>
  <si>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</si>
  <si>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</si>
  <si>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</si>
  <si>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</si>
  <si>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</si>
  <si>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</si>
  <si>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</si>
  <si>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</si>
  <si>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</si>
  <si>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</si>
  <si>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</si>
  <si>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</si>
  <si>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</si>
  <si>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</si>
  <si>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</si>
  <si>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</si>
  <si>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</si>
  <si>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</si>
  <si>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</si>
  <si>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</si>
  <si>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</si>
  <si>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</si>
  <si>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</si>
  <si>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</si>
  <si>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</si>
  <si>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</si>
  <si>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</si>
  <si>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</si>
  <si>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</si>
  <si>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</si>
  <si>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</si>
  <si>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</si>
  <si>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地方卸売市場会計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</si>
  <si>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</si>
  <si>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</si>
  <si>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</si>
  <si>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</si>
  <si>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</si>
  <si>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</si>
  <si>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</si>
  <si>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</si>
  <si>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</si>
  <si>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</si>
  <si>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</si>
  <si>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</si>
  <si>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</si>
  <si>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</si>
  <si>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</si>
  <si>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</si>
  <si>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</si>
  <si>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</si>
  <si>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</si>
  <si>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</si>
  <si>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</si>
  <si>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</si>
  <si>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</si>
  <si>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</si>
  <si>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</si>
  <si>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</si>
  <si>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</si>
  <si>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</si>
  <si>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</si>
  <si>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</si>
  <si>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</si>
  <si>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</si>
  <si>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</si>
  <si>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</si>
  <si>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</si>
  <si>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</si>
  <si>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</si>
  <si>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</si>
  <si>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</si>
  <si>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</si>
  <si>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</si>
  <si>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</si>
  <si>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</si>
  <si>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</si>
  <si>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</si>
  <si>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</si>
  <si>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</si>
  <si>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</si>
  <si>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</si>
  <si>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</si>
  <si>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</si>
  <si>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</si>
  <si>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</si>
  <si>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</si>
  <si>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</si>
  <si>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</si>
  <si>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</si>
  <si>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</si>
  <si>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</si>
  <si>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</si>
  <si>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</si>
  <si>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</si>
  <si>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</si>
  <si>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</si>
  <si>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</si>
  <si>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</si>
  <si>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</si>
  <si>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</si>
  <si>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</si>
  <si>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</si>
  <si>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</si>
  <si>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</si>
  <si>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</si>
  <si>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</si>
  <si>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</si>
  <si>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</si>
  <si>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</si>
  <si>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</si>
  <si>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</si>
  <si>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</si>
  <si>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</si>
  <si>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</si>
  <si>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</si>
  <si>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</si>
  <si>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</si>
  <si>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</si>
  <si>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</si>
  <si>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</si>
  <si>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</si>
  <si>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</si>
  <si>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</si>
  <si>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</si>
  <si>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</si>
  <si>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</si>
  <si>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</si>
  <si>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</si>
  <si>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</si>
  <si>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</si>
  <si>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</si>
  <si>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</si>
  <si>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</si>
  <si>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</si>
  <si>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</si>
  <si>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</si>
  <si>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</si>
  <si>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</si>
  <si>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</si>
  <si>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</si>
  <si>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</si>
  <si>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</si>
  <si>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</si>
  <si>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</si>
  <si>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</si>
  <si>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</si>
  <si>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</si>
  <si>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</si>
  <si>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</si>
  <si>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</si>
  <si>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</si>
  <si>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</si>
  <si>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</si>
  <si>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</si>
  <si>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</si>
  <si>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</si>
  <si>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</si>
  <si>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</si>
  <si>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</si>
  <si>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</si>
  <si>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</si>
  <si>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</si>
  <si>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</si>
  <si>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</si>
  <si>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</si>
  <si>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</si>
  <si>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</si>
  <si>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</si>
  <si>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</si>
  <si>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17.30</t>
  </si>
  <si>
    <t>▲ 0.29</t>
  </si>
  <si>
    <t>国民健康保険特別会計</t>
  </si>
  <si>
    <t>▲ 3.48</t>
  </si>
  <si>
    <t>▲ 2.78</t>
  </si>
  <si>
    <t>▲ 1.56</t>
  </si>
  <si>
    <t>▲ 0.98</t>
  </si>
  <si>
    <t>▲ 1.09</t>
  </si>
  <si>
    <t>水道事業会計</t>
  </si>
  <si>
    <t>一般会計</t>
  </si>
  <si>
    <t>公共下水道事業会計</t>
  </si>
  <si>
    <t>介護保険（保険事業勘定）会計</t>
  </si>
  <si>
    <t>農業集落排水事業会計</t>
  </si>
  <si>
    <t>後期高齢者医療特別会計</t>
  </si>
  <si>
    <t>介護認定特別会計</t>
  </si>
  <si>
    <t>その他会計（赤字）</t>
  </si>
  <si>
    <t>その他会計（黒字）</t>
  </si>
  <si>
    <t>R01</t>
    <phoneticPr fontId="5"/>
  </si>
  <si>
    <t>R02</t>
    <phoneticPr fontId="5"/>
  </si>
  <si>
    <t>R03</t>
    <phoneticPr fontId="5"/>
  </si>
  <si>
    <t>R04</t>
    <phoneticPr fontId="5"/>
  </si>
  <si>
    <t>R05</t>
    <phoneticPr fontId="5"/>
  </si>
  <si>
    <t>公共施設等整備保全基金</t>
    <rPh sb="0" eb="2">
      <t>コウキョウ</t>
    </rPh>
    <rPh sb="2" eb="4">
      <t>シセツ</t>
    </rPh>
    <rPh sb="4" eb="5">
      <t>トウ</t>
    </rPh>
    <rPh sb="5" eb="7">
      <t>セイビ</t>
    </rPh>
    <rPh sb="7" eb="9">
      <t>ホゼン</t>
    </rPh>
    <rPh sb="9" eb="11">
      <t>キキン</t>
    </rPh>
    <phoneticPr fontId="5"/>
  </si>
  <si>
    <t>職員の退職手当基金</t>
    <rPh sb="0" eb="2">
      <t>ショクイン</t>
    </rPh>
    <rPh sb="3" eb="5">
      <t>タイショク</t>
    </rPh>
    <rPh sb="5" eb="7">
      <t>テアテ</t>
    </rPh>
    <rPh sb="7" eb="9">
      <t>キキン</t>
    </rPh>
    <phoneticPr fontId="10"/>
  </si>
  <si>
    <t>ふるさと納税基金</t>
    <rPh sb="4" eb="6">
      <t>ノウゼイ</t>
    </rPh>
    <rPh sb="6" eb="8">
      <t>キキン</t>
    </rPh>
    <phoneticPr fontId="10"/>
  </si>
  <si>
    <t>地域振興基金</t>
    <rPh sb="0" eb="2">
      <t>チイキ</t>
    </rPh>
    <rPh sb="2" eb="4">
      <t>シンコウ</t>
    </rPh>
    <rPh sb="4" eb="6">
      <t>キキン</t>
    </rPh>
    <phoneticPr fontId="10"/>
  </si>
  <si>
    <t>社会福祉基金</t>
    <rPh sb="0" eb="2">
      <t>シャカイ</t>
    </rPh>
    <rPh sb="2" eb="4">
      <t>フクシ</t>
    </rPh>
    <rPh sb="4" eb="6">
      <t>キキン</t>
    </rPh>
    <phoneticPr fontId="10"/>
  </si>
  <si>
    <t>福岡県市町村消防団員等公務災害補償組合</t>
  </si>
  <si>
    <t>中間市行橋市競艇組合（ボートレース競争事業会計）</t>
    <rPh sb="17" eb="21">
      <t>キョウソウジギョウ</t>
    </rPh>
    <rPh sb="21" eb="23">
      <t>カイケイ</t>
    </rPh>
    <phoneticPr fontId="4"/>
  </si>
  <si>
    <t>行橋市・みやこ町清掃施設組合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</si>
  <si>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</si>
  <si>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</si>
  <si>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</si>
  <si>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</si>
  <si>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行橋京都メディカルセンター組合</t>
  </si>
  <si>
    <t>京築広域水道企業団</t>
    <rPh sb="4" eb="9">
      <t>スイドウキギョウダン</t>
    </rPh>
    <phoneticPr fontId="4"/>
  </si>
  <si>
    <t>-</t>
    <phoneticPr fontId="2"/>
  </si>
  <si>
    <t>法適用企業</t>
    <rPh sb="0" eb="5">
      <t>ホウテキヨウキギョウ</t>
    </rPh>
    <phoneticPr fontId="2"/>
  </si>
  <si>
    <t>行橋市文化振興公社</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</si>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</sst>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645C-48D1-BC5A-9850E96145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81860</c:v>
                </c:pt>
                <c:pt idx="1">
                  <c:v>47984</c:v>
                </c:pt>
                <c:pt idx="2">
                  <c:v>41772</c:v>
                </c:pt>
                <c:pt idx="3">
                  <c:v>42876</c:v>
                </c:pt>
                <c:pt idx="4">
                  <c:v>40262</c:v>
                </c:pt>
              </c:numCache>
            </c:numRef>
          </c:val>
          <c:smooth val="0"/>
          <c:extLst>
            <c:ext xmlns:c16="http://schemas.microsoft.com/office/drawing/2014/chart" uri="{C3380CC4-5D6E-409C-BE32-E72D297353CC}">
              <c16:uniqueId val="{00000001-645C-48D1-BC5A-9850E9614503}"/>
            </c:ext>
          </c:extLst>
        </c:ser>
        <c:dLbls>
          <c:showLegendKey val="0"/>
          <c:showVal val="0"/>
          <c:showCatName val="0"/>
          <c:showSerName val="0"/>
          <c:showPercent val="0"/>
          <c:showBubbleSize val="0"/>
        </c:dLbls>
        <c:marker val="1"/>
        <c:smooth val="0"/>
        <c:axId val="502190592"/>
        <c:axId val="502190976"/>
      </c:lineChart>
      <c:catAx>
        <c:axId val="502190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190976"/>
        <c:crosses val="autoZero"/>
        <c:auto val="1"/>
        <c:lblAlgn val="ctr"/>
        <c:lblOffset val="100"/>
        <c:tickLblSkip val="1"/>
        <c:tickMarkSkip val="1"/>
        <c:noMultiLvlLbl val="0"/>
      </c:catAx>
      <c:valAx>
        <c:axId val="5021909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190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3.58</c:v>
                </c:pt>
                <c:pt idx="1">
                  <c:v>4.09</c:v>
                </c:pt>
                <c:pt idx="2">
                  <c:v>3.63</c:v>
                </c:pt>
                <c:pt idx="3">
                  <c:v>5.69</c:v>
                </c:pt>
                <c:pt idx="4">
                  <c:v>5.1100000000000003</c:v>
                </c:pt>
              </c:numCache>
            </c:numRef>
          </c:val>
          <c:extLst>
            <c:ext xmlns:c16="http://schemas.microsoft.com/office/drawing/2014/chart" uri="{C3380CC4-5D6E-409C-BE32-E72D297353CC}">
              <c16:uniqueId val="{00000000-6ED5-4A2F-B85A-6C9850CF28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26.52</c:v>
                </c:pt>
                <c:pt idx="1">
                  <c:v>33.35</c:v>
                </c:pt>
                <c:pt idx="2">
                  <c:v>40.090000000000003</c:v>
                </c:pt>
                <c:pt idx="3">
                  <c:v>42.87</c:v>
                </c:pt>
                <c:pt idx="4">
                  <c:v>44.51</c:v>
                </c:pt>
              </c:numCache>
            </c:numRef>
          </c:val>
          <c:extLst>
            <c:ext xmlns:c16="http://schemas.microsoft.com/office/drawing/2014/chart" uri="{C3380CC4-5D6E-409C-BE32-E72D297353CC}">
              <c16:uniqueId val="{00000001-6ED5-4A2F-B85A-6C9850CF28D4}"/>
            </c:ext>
          </c:extLst>
        </c:ser>
        <c:dLbls>
          <c:showLegendKey val="0"/>
          <c:showVal val="0"/>
          <c:showCatName val="0"/>
          <c:showSerName val="0"/>
          <c:showPercent val="0"/>
          <c:showBubbleSize val="0"/>
        </c:dLbls>
        <c:gapWidth val="250"/>
        <c:overlap val="100"/>
        <c:axId val="506511104"/>
        <c:axId val="506740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-17.3</c:v>
                </c:pt>
                <c:pt idx="1">
                  <c:v>6.11</c:v>
                </c:pt>
                <c:pt idx="2">
                  <c:v>6.67</c:v>
                </c:pt>
                <c:pt idx="3">
                  <c:v>2.09</c:v>
                </c:pt>
                <c:pt idx="4">
                  <c:v>-0.28999999999999998</c:v>
                </c:pt>
              </c:numCache>
            </c:numRef>
          </c:val>
          <c:smooth val="0"/>
          <c:extLst>
            <c:ext xmlns:c16="http://schemas.microsoft.com/office/drawing/2014/chart" uri="{C3380CC4-5D6E-409C-BE32-E72D297353CC}">
              <c16:uniqueId val="{00000002-6ED5-4A2F-B85A-6C9850CF28D4}"/>
            </c:ext>
          </c:extLst>
        </c:ser>
        <c:dLbls>
          <c:showLegendKey val="0"/>
          <c:showVal val="0"/>
          <c:showCatName val="0"/>
          <c:showSerName val="0"/>
          <c:showPercent val="0"/>
          <c:showBubbleSize val="0"/>
        </c:dLbls>
        <c:marker val="1"/>
        <c:smooth val="0"/>
        <c:axId val="506511104"/>
        <c:axId val="506740032"/>
      </c:lineChart>
      <c:catAx>
        <c:axId val="50651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740032"/>
        <c:crosses val="autoZero"/>
        <c:auto val="1"/>
        <c:lblAlgn val="ctr"/>
        <c:lblOffset val="100"/>
        <c:tickLblSkip val="1"/>
        <c:tickMarkSkip val="1"/>
        <c:noMultiLvlLbl val="0"/>
      </c:catAx>
      <c:valAx>
        <c:axId val="50674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51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1734-4E6C-9F42-4C9029F6DE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34-4E6C-9F42-4C9029F6DE7C}"/>
            </c:ext>
          </c:extLst>
        </c:ser>
        <c:ser>
          <c:idx val="2"/>
          <c:order val="2"/>
          <c:tx>
            <c:strRef>
              <c:f>データシート!$A$29</c:f>
              <c:strCache>
                <c:ptCount val="1"/>
                <c:pt idx="0">
                  <c:v>介護認定特別会計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0.04</c:v>
                </c:pt>
                <c:pt idx="4">
                  <c:v>#N/A</c:v>
                </c:pt>
                <c:pt idx="5">
                  <c:v>0.02</c:v>
                </c:pt>
                <c:pt idx="6">
                  <c:v>#N/A</c:v>
                </c:pt>
                <c:pt idx="7">
                  <c:v>0.03</c:v>
                </c:pt>
                <c:pt idx="8">
                  <c:v>#N/A</c:v>
                </c:pt>
                <c:pt idx="9">
                  <c:v>0.02</c:v>
                </c:pt>
              </c:numCache>
            </c:numRef>
          </c:val>
          <c:extLst>
            <c:ext xmlns:c16="http://schemas.microsoft.com/office/drawing/2014/chart" uri="{C3380CC4-5D6E-409C-BE32-E72D297353CC}">
              <c16:uniqueId val="{00000002-1734-4E6C-9F42-4C9029F6DE7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0.03</c:v>
                </c:pt>
                <c:pt idx="4">
                  <c:v>#N/A</c:v>
                </c:pt>
                <c:pt idx="5">
                  <c:v>0.02</c:v>
                </c:pt>
                <c:pt idx="6">
                  <c:v>#N/A</c:v>
                </c:pt>
                <c:pt idx="7">
                  <c:v>0.02</c:v>
                </c:pt>
                <c:pt idx="8">
                  <c:v>#N/A</c:v>
                </c:pt>
                <c:pt idx="9">
                  <c:v>0.06</c:v>
                </c:pt>
              </c:numCache>
            </c:numRef>
          </c:val>
          <c:extLst>
            <c:ext xmlns:c16="http://schemas.microsoft.com/office/drawing/2014/chart" uri="{C3380CC4-5D6E-409C-BE32-E72D297353CC}">
              <c16:uniqueId val="{00000003-1734-4E6C-9F42-4C9029F6DE7C}"/>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0.05</c:v>
                </c:pt>
                <c:pt idx="8">
                  <c:v>#N/A</c:v>
                </c:pt>
                <c:pt idx="9">
                  <c:v>0.14000000000000001</c:v>
                </c:pt>
              </c:numCache>
            </c:numRef>
          </c:val>
          <c:extLst>
            <c:ext xmlns:c16="http://schemas.microsoft.com/office/drawing/2014/chart" uri="{C3380CC4-5D6E-409C-BE32-E72D297353CC}">
              <c16:uniqueId val="{00000004-1734-4E6C-9F42-4C9029F6DE7C}"/>
            </c:ext>
          </c:extLst>
        </c:ser>
        <c:ser>
          <c:idx val="5"/>
          <c:order val="5"/>
          <c:tx>
            <c:strRef>
              <c:f>データシート!$A$32</c:f>
              <c:strCache>
                <c:ptCount val="1"/>
                <c:pt idx="0">
                  <c:v>介護保険（保険事業勘定）会計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1.29</c:v>
                </c:pt>
                <c:pt idx="2">
                  <c:v>#N/A</c:v>
                </c:pt>
                <c:pt idx="3">
                  <c:v>1.76</c:v>
                </c:pt>
                <c:pt idx="4">
                  <c:v>#N/A</c:v>
                </c:pt>
                <c:pt idx="5">
                  <c:v>3.15</c:v>
                </c:pt>
                <c:pt idx="6">
                  <c:v>#N/A</c:v>
                </c:pt>
                <c:pt idx="7">
                  <c:v>2.91</c:v>
                </c:pt>
                <c:pt idx="8">
                  <c:v>#N/A</c:v>
                </c:pt>
                <c:pt idx="9">
                  <c:v>2.25</c:v>
                </c:pt>
              </c:numCache>
            </c:numRef>
          </c:val>
          <c:extLst>
            <c:ext xmlns:c16="http://schemas.microsoft.com/office/drawing/2014/chart" uri="{C3380CC4-5D6E-409C-BE32-E72D297353CC}">
              <c16:uniqueId val="{00000005-1734-4E6C-9F42-4C9029F6DE7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2.35</c:v>
                </c:pt>
                <c:pt idx="2">
                  <c:v>#N/A</c:v>
                </c:pt>
                <c:pt idx="3">
                  <c:v>3</c:v>
                </c:pt>
                <c:pt idx="4">
                  <c:v>#N/A</c:v>
                </c:pt>
                <c:pt idx="5">
                  <c:v>0.47</c:v>
                </c:pt>
                <c:pt idx="6">
                  <c:v>#N/A</c:v>
                </c:pt>
                <c:pt idx="7">
                  <c:v>3.99</c:v>
                </c:pt>
                <c:pt idx="8">
                  <c:v>#N/A</c:v>
                </c:pt>
                <c:pt idx="9">
                  <c:v>4.07</c:v>
                </c:pt>
              </c:numCache>
            </c:numRef>
          </c:val>
          <c:extLst>
            <c:ext xmlns:c16="http://schemas.microsoft.com/office/drawing/2014/chart" uri="{C3380CC4-5D6E-409C-BE32-E72D297353CC}">
              <c16:uniqueId val="{00000006-1734-4E6C-9F42-4C9029F6DE7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3.57</c:v>
                </c:pt>
                <c:pt idx="2">
                  <c:v>#N/A</c:v>
                </c:pt>
                <c:pt idx="3">
                  <c:v>4.09</c:v>
                </c:pt>
                <c:pt idx="4">
                  <c:v>#N/A</c:v>
                </c:pt>
                <c:pt idx="5">
                  <c:v>3.63</c:v>
                </c:pt>
                <c:pt idx="6">
                  <c:v>#N/A</c:v>
                </c:pt>
                <c:pt idx="7">
                  <c:v>5.69</c:v>
                </c:pt>
                <c:pt idx="8">
                  <c:v>#N/A</c:v>
                </c:pt>
                <c:pt idx="9">
                  <c:v>5.0999999999999996</c:v>
                </c:pt>
              </c:numCache>
            </c:numRef>
          </c:val>
          <c:extLst>
            <c:ext xmlns:c16="http://schemas.microsoft.com/office/drawing/2014/chart" uri="{C3380CC4-5D6E-409C-BE32-E72D297353CC}">
              <c16:uniqueId val="{00000007-1734-4E6C-9F42-4C9029F6DE7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21.57</c:v>
                </c:pt>
                <c:pt idx="2">
                  <c:v>#N/A</c:v>
                </c:pt>
                <c:pt idx="3">
                  <c:v>23.09</c:v>
                </c:pt>
                <c:pt idx="4">
                  <c:v>#N/A</c:v>
                </c:pt>
                <c:pt idx="5">
                  <c:v>23.11</c:v>
                </c:pt>
                <c:pt idx="6">
                  <c:v>#N/A</c:v>
                </c:pt>
                <c:pt idx="7">
                  <c:v>24.14</c:v>
                </c:pt>
                <c:pt idx="8">
                  <c:v>#N/A</c:v>
                </c:pt>
                <c:pt idx="9">
                  <c:v>25.39</c:v>
                </c:pt>
              </c:numCache>
            </c:numRef>
          </c:val>
          <c:extLst>
            <c:ext xmlns:c16="http://schemas.microsoft.com/office/drawing/2014/chart" uri="{C3380CC4-5D6E-409C-BE32-E72D297353CC}">
              <c16:uniqueId val="{00000008-1734-4E6C-9F42-4C9029F6DE7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3.48</c:v>
                </c:pt>
                <c:pt idx="1">
                  <c:v>#N/A</c:v>
                </c:pt>
                <c:pt idx="2">
                  <c:v>2.78</c:v>
                </c:pt>
                <c:pt idx="3">
                  <c:v>#N/A</c:v>
                </c:pt>
                <c:pt idx="4">
                  <c:v>1.56</c:v>
                </c:pt>
                <c:pt idx="5">
                  <c:v>#N/A</c:v>
                </c:pt>
                <c:pt idx="6">
                  <c:v>0.98</c:v>
                </c:pt>
                <c:pt idx="7">
                  <c:v>#N/A</c:v>
                </c:pt>
                <c:pt idx="8">
                  <c:v>1.0900000000000001</c:v>
                </c:pt>
                <c:pt idx="9">
                  <c:v>#N/A</c:v>
                </c:pt>
              </c:numCache>
            </c:numRef>
          </c:val>
          <c:extLst>
            <c:ext xmlns:c16="http://schemas.microsoft.com/office/drawing/2014/chart" uri="{C3380CC4-5D6E-409C-BE32-E72D297353CC}">
              <c16:uniqueId val="{00000009-1734-4E6C-9F42-4C9029F6DE7C}"/>
            </c:ext>
          </c:extLst>
        </c:ser>
        <c:dLbls>
          <c:showLegendKey val="0"/>
          <c:showVal val="0"/>
          <c:showCatName val="0"/>
          <c:showSerName val="0"/>
          <c:showPercent val="0"/>
          <c:showBubbleSize val="0"/>
        </c:dLbls>
        <c:gapWidth val="150"/>
        <c:overlap val="100"/>
        <c:axId val="511582168"/>
        <c:axId val="511582552"/>
      </c:barChart>
      <c:catAx>
        <c:axId val="511582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582552"/>
        <c:crosses val="autoZero"/>
        <c:auto val="1"/>
        <c:lblAlgn val="ctr"/>
        <c:lblOffset val="100"/>
        <c:tickLblSkip val="1"/>
        <c:tickMarkSkip val="1"/>
        <c:noMultiLvlLbl val="0"/>
      </c:catAx>
      <c:valAx>
        <c:axId val="51158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82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1488</c:v>
                </c:pt>
                <c:pt idx="5">
                  <c:v>1424</c:v>
                </c:pt>
                <c:pt idx="8">
                  <c:v>1418</c:v>
                </c:pt>
                <c:pt idx="11">
                  <c:v>1411</c:v>
                </c:pt>
                <c:pt idx="14">
                  <c:v>1394</c:v>
                </c:pt>
              </c:numCache>
            </c:numRef>
          </c:val>
          <c:extLst>
            <c:ext xmlns:c16="http://schemas.microsoft.com/office/drawing/2014/chart" uri="{C3380CC4-5D6E-409C-BE32-E72D297353CC}">
              <c16:uniqueId val="{00000000-444A-4056-9D47-CAE7726074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4A-4056-9D47-CAE7726074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444A-4056-9D47-CAE7726074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5</c:v>
                </c:pt>
                <c:pt idx="6">
                  <c:v>0</c:v>
                </c:pt>
                <c:pt idx="9">
                  <c:v>0</c:v>
                </c:pt>
                <c:pt idx="12">
                  <c:v>0</c:v>
                </c:pt>
              </c:numCache>
            </c:numRef>
          </c:val>
          <c:extLst>
            <c:ext xmlns:c16="http://schemas.microsoft.com/office/drawing/2014/chart" uri="{C3380CC4-5D6E-409C-BE32-E72D297353CC}">
              <c16:uniqueId val="{00000003-444A-4056-9D47-CAE7726074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405</c:v>
                </c:pt>
                <c:pt idx="3">
                  <c:v>417</c:v>
                </c:pt>
                <c:pt idx="6">
                  <c:v>407</c:v>
                </c:pt>
                <c:pt idx="9">
                  <c:v>376</c:v>
                </c:pt>
                <c:pt idx="12">
                  <c:v>357</c:v>
                </c:pt>
              </c:numCache>
            </c:numRef>
          </c:val>
          <c:extLst>
            <c:ext xmlns:c16="http://schemas.microsoft.com/office/drawing/2014/chart" uri="{C3380CC4-5D6E-409C-BE32-E72D297353CC}">
              <c16:uniqueId val="{00000004-444A-4056-9D47-CAE7726074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4A-4056-9D47-CAE7726074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4A-4056-9D47-CAE7726074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1786</c:v>
                </c:pt>
                <c:pt idx="3">
                  <c:v>1855</c:v>
                </c:pt>
                <c:pt idx="6">
                  <c:v>1934</c:v>
                </c:pt>
                <c:pt idx="9">
                  <c:v>2027</c:v>
                </c:pt>
                <c:pt idx="12">
                  <c:v>2071</c:v>
                </c:pt>
              </c:numCache>
            </c:numRef>
          </c:val>
          <c:extLst>
            <c:ext xmlns:c16="http://schemas.microsoft.com/office/drawing/2014/chart" uri="{C3380CC4-5D6E-409C-BE32-E72D297353CC}">
              <c16:uniqueId val="{00000007-444A-4056-9D47-CAE772607482}"/>
            </c:ext>
          </c:extLst>
        </c:ser>
        <c:dLbls>
          <c:showLegendKey val="0"/>
          <c:showVal val="0"/>
          <c:showCatName val="0"/>
          <c:showSerName val="0"/>
          <c:showPercent val="0"/>
          <c:showBubbleSize val="0"/>
        </c:dLbls>
        <c:gapWidth val="100"/>
        <c:overlap val="100"/>
        <c:axId val="412374360"/>
        <c:axId val="504982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764</c:v>
                </c:pt>
                <c:pt idx="2">
                  <c:v>#N/A</c:v>
                </c:pt>
                <c:pt idx="3">
                  <c:v>#N/A</c:v>
                </c:pt>
                <c:pt idx="4">
                  <c:v>854</c:v>
                </c:pt>
                <c:pt idx="5">
                  <c:v>#N/A</c:v>
                </c:pt>
                <c:pt idx="6">
                  <c:v>#N/A</c:v>
                </c:pt>
                <c:pt idx="7">
                  <c:v>924</c:v>
                </c:pt>
                <c:pt idx="8">
                  <c:v>#N/A</c:v>
                </c:pt>
                <c:pt idx="9">
                  <c:v>#N/A</c:v>
                </c:pt>
                <c:pt idx="10">
                  <c:v>993</c:v>
                </c:pt>
                <c:pt idx="11">
                  <c:v>#N/A</c:v>
                </c:pt>
                <c:pt idx="12">
                  <c:v>#N/A</c:v>
                </c:pt>
                <c:pt idx="13">
                  <c:v>1035</c:v>
                </c:pt>
                <c:pt idx="14">
                  <c:v>#N/A</c:v>
                </c:pt>
              </c:numCache>
            </c:numRef>
          </c:val>
          <c:smooth val="0"/>
          <c:extLst>
            <c:ext xmlns:c16="http://schemas.microsoft.com/office/drawing/2014/chart" uri="{C3380CC4-5D6E-409C-BE32-E72D297353CC}">
              <c16:uniqueId val="{00000008-444A-4056-9D47-CAE772607482}"/>
            </c:ext>
          </c:extLst>
        </c:ser>
        <c:dLbls>
          <c:showLegendKey val="0"/>
          <c:showVal val="0"/>
          <c:showCatName val="0"/>
          <c:showSerName val="0"/>
          <c:showPercent val="0"/>
          <c:showBubbleSize val="0"/>
        </c:dLbls>
        <c:marker val="1"/>
        <c:smooth val="0"/>
        <c:axId val="412374360"/>
        <c:axId val="504982280"/>
      </c:lineChart>
      <c:catAx>
        <c:axId val="41237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982280"/>
        <c:crosses val="autoZero"/>
        <c:auto val="1"/>
        <c:lblAlgn val="ctr"/>
        <c:lblOffset val="100"/>
        <c:tickLblSkip val="1"/>
        <c:tickMarkSkip val="1"/>
        <c:noMultiLvlLbl val="0"/>
      </c:catAx>
      <c:valAx>
        <c:axId val="504982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37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17419</c:v>
                </c:pt>
                <c:pt idx="5">
                  <c:v>17470</c:v>
                </c:pt>
                <c:pt idx="8">
                  <c:v>17362</c:v>
                </c:pt>
                <c:pt idx="11">
                  <c:v>16724</c:v>
                </c:pt>
                <c:pt idx="14">
                  <c:v>15996</c:v>
                </c:pt>
              </c:numCache>
            </c:numRef>
          </c:val>
          <c:extLst>
            <c:ext xmlns:c16="http://schemas.microsoft.com/office/drawing/2014/chart" uri="{C3380CC4-5D6E-409C-BE32-E72D297353CC}">
              <c16:uniqueId val="{00000000-46E7-4B4B-B6B9-906406035C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1135</c:v>
                </c:pt>
                <c:pt idx="5">
                  <c:v>1084</c:v>
                </c:pt>
                <c:pt idx="8">
                  <c:v>984</c:v>
                </c:pt>
                <c:pt idx="11">
                  <c:v>850</c:v>
                </c:pt>
                <c:pt idx="14">
                  <c:v>708</c:v>
                </c:pt>
              </c:numCache>
            </c:numRef>
          </c:val>
          <c:extLst>
            <c:ext xmlns:c16="http://schemas.microsoft.com/office/drawing/2014/chart" uri="{C3380CC4-5D6E-409C-BE32-E72D297353CC}">
              <c16:uniqueId val="{00000001-46E7-4B4B-B6B9-906406035C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14195</c:v>
                </c:pt>
                <c:pt idx="5">
                  <c:v>13932</c:v>
                </c:pt>
                <c:pt idx="8">
                  <c:v>15716</c:v>
                </c:pt>
                <c:pt idx="11">
                  <c:v>16846</c:v>
                </c:pt>
                <c:pt idx="14">
                  <c:v>17929</c:v>
                </c:pt>
              </c:numCache>
            </c:numRef>
          </c:val>
          <c:extLst>
            <c:ext xmlns:c16="http://schemas.microsoft.com/office/drawing/2014/chart" uri="{C3380CC4-5D6E-409C-BE32-E72D297353CC}">
              <c16:uniqueId val="{00000002-46E7-4B4B-B6B9-906406035C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E7-4B4B-B6B9-906406035C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E7-4B4B-B6B9-906406035C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E7-4B4B-B6B9-906406035C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3082</c:v>
                </c:pt>
                <c:pt idx="3">
                  <c:v>3103</c:v>
                </c:pt>
                <c:pt idx="6">
                  <c:v>3119</c:v>
                </c:pt>
                <c:pt idx="9">
                  <c:v>3167</c:v>
                </c:pt>
                <c:pt idx="12">
                  <c:v>3418</c:v>
                </c:pt>
              </c:numCache>
            </c:numRef>
          </c:val>
          <c:extLst>
            <c:ext xmlns:c16="http://schemas.microsoft.com/office/drawing/2014/chart" uri="{C3380CC4-5D6E-409C-BE32-E72D297353CC}">
              <c16:uniqueId val="{00000006-46E7-4B4B-B6B9-906406035C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7-46E7-4B4B-B6B9-906406035C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5418</c:v>
                </c:pt>
                <c:pt idx="3">
                  <c:v>5250</c:v>
                </c:pt>
                <c:pt idx="6">
                  <c:v>5068</c:v>
                </c:pt>
                <c:pt idx="9">
                  <c:v>4862</c:v>
                </c:pt>
                <c:pt idx="12">
                  <c:v>4361</c:v>
                </c:pt>
              </c:numCache>
            </c:numRef>
          </c:val>
          <c:extLst>
            <c:ext xmlns:c16="http://schemas.microsoft.com/office/drawing/2014/chart" uri="{C3380CC4-5D6E-409C-BE32-E72D297353CC}">
              <c16:uniqueId val="{00000008-46E7-4B4B-B6B9-906406035C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6</c:v>
                </c:pt>
                <c:pt idx="6">
                  <c:v>5</c:v>
                </c:pt>
                <c:pt idx="9">
                  <c:v>5</c:v>
                </c:pt>
                <c:pt idx="12">
                  <c:v>4</c:v>
                </c:pt>
              </c:numCache>
            </c:numRef>
          </c:val>
          <c:extLst>
            <c:ext xmlns:c16="http://schemas.microsoft.com/office/drawing/2014/chart" uri="{C3380CC4-5D6E-409C-BE32-E72D297353CC}">
              <c16:uniqueId val="{00000009-46E7-4B4B-B6B9-906406035C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21573</c:v>
                </c:pt>
                <c:pt idx="3">
                  <c:v>21486</c:v>
                </c:pt>
                <c:pt idx="6">
                  <c:v>21750</c:v>
                </c:pt>
                <c:pt idx="9">
                  <c:v>20867</c:v>
                </c:pt>
                <c:pt idx="12">
                  <c:v>19812</c:v>
                </c:pt>
              </c:numCache>
            </c:numRef>
          </c:val>
          <c:extLst>
            <c:ext xmlns:c16="http://schemas.microsoft.com/office/drawing/2014/chart" uri="{C3380CC4-5D6E-409C-BE32-E72D297353CC}">
              <c16:uniqueId val="{0000000A-46E7-4B4B-B6B9-906406035C2E}"/>
            </c:ext>
          </c:extLst>
        </c:ser>
        <c:dLbls>
          <c:showLegendKey val="0"/>
          <c:showVal val="0"/>
          <c:showCatName val="0"/>
          <c:showSerName val="0"/>
          <c:showPercent val="0"/>
          <c:showBubbleSize val="0"/>
        </c:dLbls>
        <c:gapWidth val="100"/>
        <c:overlap val="100"/>
        <c:axId val="504980320"/>
        <c:axId val="504982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E7-4B4B-B6B9-906406035C2E}"/>
            </c:ext>
          </c:extLst>
        </c:ser>
        <c:dLbls>
          <c:showLegendKey val="0"/>
          <c:showVal val="0"/>
          <c:showCatName val="0"/>
          <c:showSerName val="0"/>
          <c:showPercent val="0"/>
          <c:showBubbleSize val="0"/>
        </c:dLbls>
        <c:marker val="1"/>
        <c:smooth val="0"/>
        <c:axId val="504980320"/>
        <c:axId val="504982672"/>
      </c:lineChart>
      <c:catAx>
        <c:axId val="50498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4982672"/>
        <c:crosses val="autoZero"/>
        <c:auto val="1"/>
        <c:lblAlgn val="ctr"/>
        <c:lblOffset val="100"/>
        <c:tickLblSkip val="1"/>
        <c:tickMarkSkip val="1"/>
        <c:noMultiLvlLbl val="0"/>
      </c:catAx>
      <c:valAx>
        <c:axId val="50498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98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6122</c:v>
                </c:pt>
                <c:pt idx="1">
                  <c:v>6415</c:v>
                </c:pt>
                <c:pt idx="2">
                  <c:v>6860</c:v>
                </c:pt>
              </c:numCache>
            </c:numRef>
          </c:val>
          <c:extLst>
            <c:ext xmlns:c16="http://schemas.microsoft.com/office/drawing/2014/chart" uri="{C3380CC4-5D6E-409C-BE32-E72D297353CC}">
              <c16:uniqueId val="{00000000-BA48-440E-B3CD-9727E0BE19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670</c:v>
                </c:pt>
                <c:pt idx="1">
                  <c:v>670</c:v>
                </c:pt>
                <c:pt idx="2">
                  <c:v>730</c:v>
                </c:pt>
              </c:numCache>
            </c:numRef>
          </c:val>
          <c:extLst>
            <c:ext xmlns:c16="http://schemas.microsoft.com/office/drawing/2014/chart" uri="{C3380CC4-5D6E-409C-BE32-E72D297353CC}">
              <c16:uniqueId val="{00000001-BA48-440E-B3CD-9727E0BE19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8502</c:v>
                </c:pt>
                <c:pt idx="1">
                  <c:v>9148</c:v>
                </c:pt>
                <c:pt idx="2">
                  <c:v>9579</c:v>
                </c:pt>
              </c:numCache>
            </c:numRef>
          </c:val>
          <c:extLst>
            <c:ext xmlns:c16="http://schemas.microsoft.com/office/drawing/2014/chart" uri="{C3380CC4-5D6E-409C-BE32-E72D297353CC}">
              <c16:uniqueId val="{00000002-BA48-440E-B3CD-9727E0BE197E}"/>
            </c:ext>
          </c:extLst>
        </c:ser>
        <c:dLbls>
          <c:showLegendKey val="0"/>
          <c:showVal val="0"/>
          <c:showCatName val="0"/>
          <c:showSerName val="0"/>
          <c:showPercent val="0"/>
          <c:showBubbleSize val="0"/>
        </c:dLbls>
        <c:gapWidth val="120"/>
        <c:overlap val="100"/>
        <c:axId val="511995640"/>
        <c:axId val="511997208"/>
      </c:barChart>
      <c:catAx>
        <c:axId val="51199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997208"/>
        <c:crosses val="autoZero"/>
        <c:auto val="1"/>
        <c:lblAlgn val="ctr"/>
        <c:lblOffset val="100"/>
        <c:tickLblSkip val="1"/>
        <c:tickMarkSkip val="1"/>
        <c:noMultiLvlLbl val="0"/>
      </c:catAx>
      <c:valAx>
        <c:axId val="511997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995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財政力指数は、類似団体の平均より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ポイント下回り、県下の平均を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ポイント上回る結果となっている。基準財政需要額の増等により、前年度比で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ポイント減少したが、当該指数は近年やや横ばいに推移している。今後も企業誘致の積極的な推進や</a:t>
          </a:r>
          <a:r>
            <a:rPr kumimoji="1" lang="en-US" altLang="ja-JP" sz="1300">
              <a:latin typeface="ＭＳ Ｐゴシック" panose="020B0600070205080204" pitchFamily="50" charset="-128"/>
              <a:ea typeface="ＭＳ Ｐゴシック" panose="020B0600070205080204" pitchFamily="50" charset="-128"/>
            </a:rPr>
            <a:t>SNS</a:t>
          </a:r>
          <a:r>
            <a:rPr kumimoji="1" lang="ja-JP" altLang="en-US" sz="1300">
              <a:latin typeface="ＭＳ Ｐゴシック" panose="020B0600070205080204" pitchFamily="50" charset="-128"/>
              <a:ea typeface="ＭＳ Ｐゴシック" panose="020B0600070205080204" pitchFamily="50" charset="-128"/>
            </a:rPr>
            <a:t>等を駆使した市の広報活動による活性化とともに、市税の課税対象の的確な把握と徴収体制の強化から、市税収入の確保及び徴収率の向上に努める。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ポイント下回り、県下の平均を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前年度からの主な減少要因としては、地方交付税の増等によるものである。今後も事業についての徹底的な見直しや優先順位を精査し、優先度の低い事業について計画的な縮小・廃止を進め、経常経費の削減を図るとともに自主財源の確保に一層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155448</xdr:rowOff>
    </xdr:to>
    <xdr:cxnSp macro="">
      <xdr:nvCxnSpPr>
        <xdr:cNvPr id="130" name="直線コネクタ 129"/>
        <xdr:cNvCxnSpPr/>
      </xdr:nvCxnSpPr>
      <xdr:spPr>
        <a:xfrm flipV="1">
          <a:off x="4114800" y="10505440"/>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62</xdr:row>
      <xdr:rowOff>155448</xdr:rowOff>
    </xdr:to>
    <xdr:cxnSp macro="">
      <xdr:nvCxnSpPr>
        <xdr:cNvPr id="133" name="直線コネクタ 132"/>
        <xdr:cNvCxnSpPr/>
      </xdr:nvCxnSpPr>
      <xdr:spPr>
        <a:xfrm>
          <a:off x="3225800" y="1043787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63</xdr:row>
      <xdr:rowOff>128778</xdr:rowOff>
    </xdr:to>
    <xdr:cxnSp macro="">
      <xdr:nvCxnSpPr>
        <xdr:cNvPr id="136" name="直線コネクタ 135"/>
        <xdr:cNvCxnSpPr/>
      </xdr:nvCxnSpPr>
      <xdr:spPr>
        <a:xfrm flipV="1">
          <a:off x="2336800" y="1043787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128778</xdr:rowOff>
    </xdr:to>
    <xdr:cxnSp macro="">
      <xdr:nvCxnSpPr>
        <xdr:cNvPr id="139" name="直線コネクタ 138"/>
        <xdr:cNvCxnSpPr/>
      </xdr:nvCxnSpPr>
      <xdr:spPr>
        <a:xfrm>
          <a:off x="1447800" y="107370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15003</xdr:rowOff>
    </xdr:from>
    <xdr:ext cx="762000" cy="259045"/>
    <xdr:sp macro="" textlink="">
      <xdr:nvSpPr>
        <xdr:cNvPr id="154" name="テキスト ボックス 153"/>
        <xdr:cNvSpPr txBox="1"/>
      </xdr:nvSpPr>
      <xdr:spPr>
        <a:xfrm>
          <a:off x="2844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5" name="楕円 154"/>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6" name="テキスト ボックス 155"/>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8" name="テキスト ボックス 157"/>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については、前年度より増加しているが、県下平均及び類似団体平均よりも数値は低く、適正度は良好な状態となっている。今後も、職員の適正化等による人件費の管理及び予算の枠配分方式等による物件費の抑制を引き続き行い、健全な数値の維持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89027</xdr:rowOff>
    </xdr:from>
    <xdr:to>
      <xdr:col>23</xdr:col>
      <xdr:colOff>133350</xdr:colOff>
      <xdr:row>81</xdr:row>
      <xdr:rowOff>115715</xdr:rowOff>
    </xdr:to>
    <xdr:cxnSp macro="">
      <xdr:nvCxnSpPr>
        <xdr:cNvPr id="193" name="直線コネクタ 192"/>
        <xdr:cNvCxnSpPr/>
      </xdr:nvCxnSpPr>
      <xdr:spPr>
        <a:xfrm>
          <a:off x="4114800" y="13976477"/>
          <a:ext cx="838200" cy="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89027</xdr:rowOff>
    </xdr:from>
    <xdr:to>
      <xdr:col>19</xdr:col>
      <xdr:colOff>133350</xdr:colOff>
      <xdr:row>81</xdr:row>
      <xdr:rowOff>103891</xdr:rowOff>
    </xdr:to>
    <xdr:cxnSp macro="">
      <xdr:nvCxnSpPr>
        <xdr:cNvPr id="196" name="直線コネクタ 195"/>
        <xdr:cNvCxnSpPr/>
      </xdr:nvCxnSpPr>
      <xdr:spPr>
        <a:xfrm flipV="1">
          <a:off x="3225800" y="13976477"/>
          <a:ext cx="8890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11168</xdr:rowOff>
    </xdr:from>
    <xdr:to>
      <xdr:col>15</xdr:col>
      <xdr:colOff>82550</xdr:colOff>
      <xdr:row>81</xdr:row>
      <xdr:rowOff>103891</xdr:rowOff>
    </xdr:to>
    <xdr:cxnSp macro="">
      <xdr:nvCxnSpPr>
        <xdr:cNvPr id="199" name="直線コネクタ 198"/>
        <xdr:cNvCxnSpPr/>
      </xdr:nvCxnSpPr>
      <xdr:spPr>
        <a:xfrm>
          <a:off x="2336800" y="13898618"/>
          <a:ext cx="889000" cy="9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132879</xdr:rowOff>
    </xdr:from>
    <xdr:to>
      <xdr:col>11</xdr:col>
      <xdr:colOff>31750</xdr:colOff>
      <xdr:row>81</xdr:row>
      <xdr:rowOff>11168</xdr:rowOff>
    </xdr:to>
    <xdr:cxnSp macro="">
      <xdr:nvCxnSpPr>
        <xdr:cNvPr id="202" name="直線コネクタ 201"/>
        <xdr:cNvCxnSpPr/>
      </xdr:nvCxnSpPr>
      <xdr:spPr>
        <a:xfrm>
          <a:off x="1447800" y="13848879"/>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64915</xdr:rowOff>
    </xdr:from>
    <xdr:to>
      <xdr:col>23</xdr:col>
      <xdr:colOff>184150</xdr:colOff>
      <xdr:row>81</xdr:row>
      <xdr:rowOff>166515</xdr:rowOff>
    </xdr:to>
    <xdr:sp macro="" textlink="">
      <xdr:nvSpPr>
        <xdr:cNvPr id="212" name="楕円 211"/>
        <xdr:cNvSpPr/>
      </xdr:nvSpPr>
      <xdr:spPr>
        <a:xfrm>
          <a:off x="4902200" y="139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81442</xdr:rowOff>
    </xdr:from>
    <xdr:ext cx="762000" cy="259045"/>
    <xdr:sp macro="" textlink="">
      <xdr:nvSpPr>
        <xdr:cNvPr id="213" name="人件費・物件費等の状況該当値テキスト"/>
        <xdr:cNvSpPr txBox="1"/>
      </xdr:nvSpPr>
      <xdr:spPr>
        <a:xfrm>
          <a:off x="5041900" y="137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38227</xdr:rowOff>
    </xdr:from>
    <xdr:to>
      <xdr:col>19</xdr:col>
      <xdr:colOff>184150</xdr:colOff>
      <xdr:row>81</xdr:row>
      <xdr:rowOff>139827</xdr:rowOff>
    </xdr:to>
    <xdr:sp macro="" textlink="">
      <xdr:nvSpPr>
        <xdr:cNvPr id="214" name="楕円 213"/>
        <xdr:cNvSpPr/>
      </xdr:nvSpPr>
      <xdr:spPr>
        <a:xfrm>
          <a:off x="4064000" y="139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150004</xdr:rowOff>
    </xdr:from>
    <xdr:ext cx="736600" cy="259045"/>
    <xdr:sp macro="" textlink="">
      <xdr:nvSpPr>
        <xdr:cNvPr id="215" name="テキスト ボックス 214"/>
        <xdr:cNvSpPr txBox="1"/>
      </xdr:nvSpPr>
      <xdr:spPr>
        <a:xfrm>
          <a:off x="3733800" y="13694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53091</xdr:rowOff>
    </xdr:from>
    <xdr:to>
      <xdr:col>15</xdr:col>
      <xdr:colOff>133350</xdr:colOff>
      <xdr:row>81</xdr:row>
      <xdr:rowOff>154691</xdr:rowOff>
    </xdr:to>
    <xdr:sp macro="" textlink="">
      <xdr:nvSpPr>
        <xdr:cNvPr id="216" name="楕円 215"/>
        <xdr:cNvSpPr/>
      </xdr:nvSpPr>
      <xdr:spPr>
        <a:xfrm>
          <a:off x="3175000" y="139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164868</xdr:rowOff>
    </xdr:from>
    <xdr:ext cx="762000" cy="259045"/>
    <xdr:sp macro="" textlink="">
      <xdr:nvSpPr>
        <xdr:cNvPr id="217" name="テキスト ボックス 216"/>
        <xdr:cNvSpPr txBox="1"/>
      </xdr:nvSpPr>
      <xdr:spPr>
        <a:xfrm>
          <a:off x="2844800" y="137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131818</xdr:rowOff>
    </xdr:from>
    <xdr:to>
      <xdr:col>11</xdr:col>
      <xdr:colOff>82550</xdr:colOff>
      <xdr:row>81</xdr:row>
      <xdr:rowOff>61968</xdr:rowOff>
    </xdr:to>
    <xdr:sp macro="" textlink="">
      <xdr:nvSpPr>
        <xdr:cNvPr id="218" name="楕円 217"/>
        <xdr:cNvSpPr/>
      </xdr:nvSpPr>
      <xdr:spPr>
        <a:xfrm>
          <a:off x="2286000" y="138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72145</xdr:rowOff>
    </xdr:from>
    <xdr:ext cx="762000" cy="259045"/>
    <xdr:sp macro="" textlink="">
      <xdr:nvSpPr>
        <xdr:cNvPr id="219" name="テキスト ボックス 218"/>
        <xdr:cNvSpPr txBox="1"/>
      </xdr:nvSpPr>
      <xdr:spPr>
        <a:xfrm>
          <a:off x="1955800" y="1361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82079</xdr:rowOff>
    </xdr:from>
    <xdr:to>
      <xdr:col>7</xdr:col>
      <xdr:colOff>31750</xdr:colOff>
      <xdr:row>81</xdr:row>
      <xdr:rowOff>12229</xdr:rowOff>
    </xdr:to>
    <xdr:sp macro="" textlink="">
      <xdr:nvSpPr>
        <xdr:cNvPr id="220" name="楕円 219"/>
        <xdr:cNvSpPr/>
      </xdr:nvSpPr>
      <xdr:spPr>
        <a:xfrm>
          <a:off x="1397000" y="137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22406</xdr:rowOff>
    </xdr:from>
    <xdr:ext cx="762000" cy="259045"/>
    <xdr:sp macro="" textlink="">
      <xdr:nvSpPr>
        <xdr:cNvPr id="221" name="テキスト ボックス 220"/>
        <xdr:cNvSpPr txBox="1"/>
      </xdr:nvSpPr>
      <xdr:spPr>
        <a:xfrm>
          <a:off x="1066800" y="1356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ポイント減少しているが、類似団体及び全国平均より高い水準となっている。今後は国及び他の地方公共団体の事情を考慮しながら、給与等の適正化に努める。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18143</xdr:rowOff>
    </xdr:to>
    <xdr:cxnSp macro="">
      <xdr:nvCxnSpPr>
        <xdr:cNvPr id="257" name="直線コネクタ 256"/>
        <xdr:cNvCxnSpPr/>
      </xdr:nvCxnSpPr>
      <xdr:spPr>
        <a:xfrm flipV="1">
          <a:off x="16179800" y="152082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18143</xdr:rowOff>
    </xdr:to>
    <xdr:cxnSp macro="">
      <xdr:nvCxnSpPr>
        <xdr:cNvPr id="260" name="直線コネクタ 259"/>
        <xdr:cNvCxnSpPr/>
      </xdr:nvCxnSpPr>
      <xdr:spPr>
        <a:xfrm>
          <a:off x="15290800" y="1525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35379</xdr:rowOff>
    </xdr:to>
    <xdr:cxnSp macro="">
      <xdr:nvCxnSpPr>
        <xdr:cNvPr id="263" name="直線コネクタ 262"/>
        <xdr:cNvCxnSpPr/>
      </xdr:nvCxnSpPr>
      <xdr:spPr>
        <a:xfrm flipV="1">
          <a:off x="14401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121557</xdr:rowOff>
    </xdr:to>
    <xdr:cxnSp macro="">
      <xdr:nvCxnSpPr>
        <xdr:cNvPr id="266" name="直線コネクタ 265"/>
        <xdr:cNvCxnSpPr/>
      </xdr:nvCxnSpPr>
      <xdr:spPr>
        <a:xfrm flipV="1">
          <a:off x="13512800" y="152944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0" name="楕円 279"/>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1" name="テキスト ボックス 280"/>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4" name="楕円 283"/>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5" name="テキスト ボックス 284"/>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人当たり職員数については、類似団体及び県下平均に対して低い水準となっている。今後も住民サービスを低下させることなく。職員数の適正管理に努める。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142029</xdr:rowOff>
    </xdr:to>
    <xdr:cxnSp macro="">
      <xdr:nvCxnSpPr>
        <xdr:cNvPr id="320" name="直線コネクタ 319"/>
        <xdr:cNvCxnSpPr/>
      </xdr:nvCxnSpPr>
      <xdr:spPr>
        <a:xfrm flipV="1">
          <a:off x="16179800" y="1042701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142029</xdr:rowOff>
    </xdr:to>
    <xdr:cxnSp macro="">
      <xdr:nvCxnSpPr>
        <xdr:cNvPr id="323" name="直線コネクタ 322"/>
        <xdr:cNvCxnSpPr/>
      </xdr:nvCxnSpPr>
      <xdr:spPr>
        <a:xfrm>
          <a:off x="15290800" y="104109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123931</xdr:rowOff>
    </xdr:to>
    <xdr:cxnSp macro="">
      <xdr:nvCxnSpPr>
        <xdr:cNvPr id="326" name="直線コネクタ 325"/>
        <xdr:cNvCxnSpPr/>
      </xdr:nvCxnSpPr>
      <xdr:spPr>
        <a:xfrm>
          <a:off x="14401800" y="104048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117898</xdr:rowOff>
    </xdr:to>
    <xdr:cxnSp macro="">
      <xdr:nvCxnSpPr>
        <xdr:cNvPr id="329" name="直線コネクタ 328"/>
        <xdr:cNvCxnSpPr/>
      </xdr:nvCxnSpPr>
      <xdr:spPr>
        <a:xfrm>
          <a:off x="13512800" y="1038680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39" name="楕円 338"/>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40" name="定員管理の状況該当値テキスト"/>
        <xdr:cNvSpPr txBox="1"/>
      </xdr:nvSpPr>
      <xdr:spPr>
        <a:xfrm>
          <a:off x="17106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41" name="楕円 340"/>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2" name="テキスト ボックス 341"/>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3" name="楕円 342"/>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4" name="テキスト ボックス 343"/>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5" name="楕円 344"/>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6" name="テキスト ボックス 345"/>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ポイント上回っているが、県下平均を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今後も、緊急度・住民ニーズを的確に把握し、必要性の高い事業の実施に努めながら地方債の管理を行うことで、起債に大きく頼ることのない財政運営を行い、現在の水準の更なる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78740</xdr:rowOff>
    </xdr:to>
    <xdr:cxnSp macro="">
      <xdr:nvCxnSpPr>
        <xdr:cNvPr id="380" name="直線コネクタ 379"/>
        <xdr:cNvCxnSpPr/>
      </xdr:nvCxnSpPr>
      <xdr:spPr>
        <a:xfrm>
          <a:off x="16179800" y="69174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59436</xdr:rowOff>
    </xdr:to>
    <xdr:cxnSp macro="">
      <xdr:nvCxnSpPr>
        <xdr:cNvPr id="383" name="直線コネクタ 382"/>
        <xdr:cNvCxnSpPr/>
      </xdr:nvCxnSpPr>
      <xdr:spPr>
        <a:xfrm>
          <a:off x="15290800" y="68691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11176</xdr:rowOff>
    </xdr:to>
    <xdr:cxnSp macro="">
      <xdr:nvCxnSpPr>
        <xdr:cNvPr id="386" name="直線コネクタ 385"/>
        <xdr:cNvCxnSpPr/>
      </xdr:nvCxnSpPr>
      <xdr:spPr>
        <a:xfrm>
          <a:off x="14401800" y="68305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144018</xdr:rowOff>
    </xdr:to>
    <xdr:cxnSp macro="">
      <xdr:nvCxnSpPr>
        <xdr:cNvPr id="389" name="直線コネクタ 388"/>
        <xdr:cNvCxnSpPr/>
      </xdr:nvCxnSpPr>
      <xdr:spPr>
        <a:xfrm>
          <a:off x="13512800" y="67919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0"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3" name="楕円 402"/>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4" name="テキスト ボックス 403"/>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充当可能財源額が将来負担額を上回っているため、ここ数年は指標の無い極めて低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ポイント低い水準となっている。職員数については類似団体内でも低い水準にあるため、給与制度についての是正を行い、人件費の削減に努める。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164556</xdr:rowOff>
    </xdr:from>
    <xdr:to>
      <xdr:col>24</xdr:col>
      <xdr:colOff>25400</xdr:colOff>
      <xdr:row>36</xdr:row>
      <xdr:rowOff>58420</xdr:rowOff>
    </xdr:to>
    <xdr:cxnSp macro="">
      <xdr:nvCxnSpPr>
        <xdr:cNvPr id="68" name="直線コネクタ 67"/>
        <xdr:cNvCxnSpPr/>
      </xdr:nvCxnSpPr>
      <xdr:spPr>
        <a:xfrm flipV="1">
          <a:off x="3987800" y="616530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58420</xdr:rowOff>
    </xdr:to>
    <xdr:cxnSp macro="">
      <xdr:nvCxnSpPr>
        <xdr:cNvPr id="71" name="直線コネクタ 70"/>
        <xdr:cNvCxnSpPr/>
      </xdr:nvCxnSpPr>
      <xdr:spPr>
        <a:xfrm>
          <a:off x="3098800" y="6191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37</xdr:row>
      <xdr:rowOff>30661</xdr:rowOff>
    </xdr:to>
    <xdr:cxnSp macro="">
      <xdr:nvCxnSpPr>
        <xdr:cNvPr id="74" name="直線コネクタ 73"/>
        <xdr:cNvCxnSpPr/>
      </xdr:nvCxnSpPr>
      <xdr:spPr>
        <a:xfrm flipV="1">
          <a:off x="2209800" y="619143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130266</xdr:rowOff>
    </xdr:from>
    <xdr:to>
      <xdr:col>11</xdr:col>
      <xdr:colOff>9525</xdr:colOff>
      <xdr:row>37</xdr:row>
      <xdr:rowOff>30661</xdr:rowOff>
    </xdr:to>
    <xdr:cxnSp macro="">
      <xdr:nvCxnSpPr>
        <xdr:cNvPr id="77" name="直線コネクタ 76"/>
        <xdr:cNvCxnSpPr/>
      </xdr:nvCxnSpPr>
      <xdr:spPr>
        <a:xfrm>
          <a:off x="1320800" y="630246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87" name="楕円 86"/>
        <xdr:cNvSpPr/>
      </xdr:nvSpPr>
      <xdr:spPr>
        <a:xfrm>
          <a:off x="47752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130283</xdr:rowOff>
    </xdr:from>
    <xdr:ext cx="762000" cy="259045"/>
    <xdr:sp macro="" textlink="">
      <xdr:nvSpPr>
        <xdr:cNvPr id="88" name="人件費該当値テキスト"/>
        <xdr:cNvSpPr txBox="1"/>
      </xdr:nvSpPr>
      <xdr:spPr>
        <a:xfrm>
          <a:off x="4914900" y="59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9" name="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139881</xdr:rowOff>
    </xdr:from>
    <xdr:to>
      <xdr:col>15</xdr:col>
      <xdr:colOff>149225</xdr:colOff>
      <xdr:row>36</xdr:row>
      <xdr:rowOff>70031</xdr:rowOff>
    </xdr:to>
    <xdr:sp macro="" textlink="">
      <xdr:nvSpPr>
        <xdr:cNvPr id="91" name="楕円 90"/>
        <xdr:cNvSpPr/>
      </xdr:nvSpPr>
      <xdr:spPr>
        <a:xfrm>
          <a:off x="3048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92" name="テキスト ボックス 91"/>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66238</xdr:rowOff>
    </xdr:from>
    <xdr:ext cx="762000" cy="259045"/>
    <xdr:sp macro="" textlink="">
      <xdr:nvSpPr>
        <xdr:cNvPr id="94" name="テキスト ボックス 93"/>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165843</xdr:rowOff>
    </xdr:from>
    <xdr:ext cx="762000" cy="259045"/>
    <xdr:sp macro="" textlink="">
      <xdr:nvSpPr>
        <xdr:cNvPr id="96" name="テキスト ボックス 95"/>
        <xdr:cNvSpPr txBox="1"/>
      </xdr:nvSpPr>
      <xdr:spPr>
        <a:xfrm>
          <a:off x="939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ポイント低い水準となっている。今後も予算の枠配分方式を実施しながら、物件費の抑制に努める。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73660</xdr:rowOff>
    </xdr:to>
    <xdr:cxnSp macro="">
      <xdr:nvCxnSpPr>
        <xdr:cNvPr id="129" name="直線コネクタ 128"/>
        <xdr:cNvCxnSpPr/>
      </xdr:nvCxnSpPr>
      <xdr:spPr>
        <a:xfrm flipV="1">
          <a:off x="15671800" y="242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73660</xdr:rowOff>
    </xdr:to>
    <xdr:cxnSp macro="">
      <xdr:nvCxnSpPr>
        <xdr:cNvPr id="132" name="直線コネクタ 131"/>
        <xdr:cNvCxnSpPr/>
      </xdr:nvCxnSpPr>
      <xdr:spPr>
        <a:xfrm>
          <a:off x="14782800" y="247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73660</xdr:rowOff>
    </xdr:to>
    <xdr:cxnSp macro="">
      <xdr:nvCxnSpPr>
        <xdr:cNvPr id="135" name="直線コネクタ 134"/>
        <xdr:cNvCxnSpPr/>
      </xdr:nvCxnSpPr>
      <xdr:spPr>
        <a:xfrm>
          <a:off x="13893800" y="241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12700</xdr:rowOff>
    </xdr:to>
    <xdr:cxnSp macro="">
      <xdr:nvCxnSpPr>
        <xdr:cNvPr id="138" name="直線コネクタ 137"/>
        <xdr:cNvCxnSpPr/>
      </xdr:nvCxnSpPr>
      <xdr:spPr>
        <a:xfrm>
          <a:off x="13004800" y="238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8" name="楕円 147"/>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165117</xdr:rowOff>
    </xdr:from>
    <xdr:ext cx="762000" cy="259045"/>
    <xdr:sp macro="" textlink="">
      <xdr:nvSpPr>
        <xdr:cNvPr id="149" name="物件費該当値テキスト"/>
        <xdr:cNvSpPr txBox="1"/>
      </xdr:nvSpPr>
      <xdr:spPr>
        <a:xfrm>
          <a:off x="165989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22860</xdr:rowOff>
    </xdr:from>
    <xdr:to>
      <xdr:col>78</xdr:col>
      <xdr:colOff>120650</xdr:colOff>
      <xdr:row>14</xdr:row>
      <xdr:rowOff>124460</xdr:rowOff>
    </xdr:to>
    <xdr:sp macro="" textlink="">
      <xdr:nvSpPr>
        <xdr:cNvPr id="150" name="楕円 149"/>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134637</xdr:rowOff>
    </xdr:from>
    <xdr:ext cx="736600" cy="259045"/>
    <xdr:sp macro="" textlink="">
      <xdr:nvSpPr>
        <xdr:cNvPr id="151" name="テキスト ボックス 150"/>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52" name="楕円 151"/>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53" name="テキスト ボックス 152"/>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6" name="楕円 155"/>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7" name="テキスト ボックス 156"/>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ポイント増加し、類似団体の平均との比較では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水準となっている。主な要因として障害福祉サービス費や生活保護費が類似団体に比べ割合が高いことが挙げられる。今後も資格審査の適正化や基準の見直し等により、上昇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86178</xdr:rowOff>
    </xdr:from>
    <xdr:to>
      <xdr:col>24</xdr:col>
      <xdr:colOff>25400</xdr:colOff>
      <xdr:row>62</xdr:row>
      <xdr:rowOff>78015</xdr:rowOff>
    </xdr:to>
    <xdr:cxnSp macro="">
      <xdr:nvCxnSpPr>
        <xdr:cNvPr id="192" name="直線コネクタ 191"/>
        <xdr:cNvCxnSpPr/>
      </xdr:nvCxnSpPr>
      <xdr:spPr>
        <a:xfrm>
          <a:off x="3987800" y="105446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159657</xdr:rowOff>
    </xdr:from>
    <xdr:to>
      <xdr:col>19</xdr:col>
      <xdr:colOff>187325</xdr:colOff>
      <xdr:row>61</xdr:row>
      <xdr:rowOff>86178</xdr:rowOff>
    </xdr:to>
    <xdr:cxnSp macro="">
      <xdr:nvCxnSpPr>
        <xdr:cNvPr id="195" name="直線コネクタ 194"/>
        <xdr:cNvCxnSpPr/>
      </xdr:nvCxnSpPr>
      <xdr:spPr>
        <a:xfrm>
          <a:off x="3098800" y="10446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159657</xdr:rowOff>
    </xdr:from>
    <xdr:to>
      <xdr:col>15</xdr:col>
      <xdr:colOff>98425</xdr:colOff>
      <xdr:row>61</xdr:row>
      <xdr:rowOff>118835</xdr:rowOff>
    </xdr:to>
    <xdr:cxnSp macro="">
      <xdr:nvCxnSpPr>
        <xdr:cNvPr id="198" name="直線コネクタ 197"/>
        <xdr:cNvCxnSpPr/>
      </xdr:nvCxnSpPr>
      <xdr:spPr>
        <a:xfrm flipV="1">
          <a:off x="2209800" y="10446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118835</xdr:rowOff>
    </xdr:from>
    <xdr:to>
      <xdr:col>11</xdr:col>
      <xdr:colOff>9525</xdr:colOff>
      <xdr:row>62</xdr:row>
      <xdr:rowOff>78015</xdr:rowOff>
    </xdr:to>
    <xdr:cxnSp macro="">
      <xdr:nvCxnSpPr>
        <xdr:cNvPr id="201" name="直線コネクタ 200"/>
        <xdr:cNvCxnSpPr/>
      </xdr:nvCxnSpPr>
      <xdr:spPr>
        <a:xfrm flipV="1">
          <a:off x="1320800" y="10577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62</xdr:row>
      <xdr:rowOff>27215</xdr:rowOff>
    </xdr:from>
    <xdr:to>
      <xdr:col>24</xdr:col>
      <xdr:colOff>76200</xdr:colOff>
      <xdr:row>62</xdr:row>
      <xdr:rowOff>128815</xdr:rowOff>
    </xdr:to>
    <xdr:sp macro="" textlink="">
      <xdr:nvSpPr>
        <xdr:cNvPr id="211" name="楕円 210"/>
        <xdr:cNvSpPr/>
      </xdr:nvSpPr>
      <xdr:spPr>
        <a:xfrm>
          <a:off x="47752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107242</xdr:rowOff>
    </xdr:from>
    <xdr:ext cx="762000" cy="259045"/>
    <xdr:sp macro="" textlink="">
      <xdr:nvSpPr>
        <xdr:cNvPr id="212" name="扶助費該当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35378</xdr:rowOff>
    </xdr:from>
    <xdr:to>
      <xdr:col>20</xdr:col>
      <xdr:colOff>38100</xdr:colOff>
      <xdr:row>61</xdr:row>
      <xdr:rowOff>136978</xdr:rowOff>
    </xdr:to>
    <xdr:sp macro="" textlink="">
      <xdr:nvSpPr>
        <xdr:cNvPr id="213" name="楕円 212"/>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121755</xdr:rowOff>
    </xdr:from>
    <xdr:ext cx="736600" cy="259045"/>
    <xdr:sp macro="" textlink="">
      <xdr:nvSpPr>
        <xdr:cNvPr id="214" name="テキスト ボックス 213"/>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5" name="楕円 214"/>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6" name="テキスト ボックス 215"/>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68035</xdr:rowOff>
    </xdr:from>
    <xdr:to>
      <xdr:col>11</xdr:col>
      <xdr:colOff>60325</xdr:colOff>
      <xdr:row>61</xdr:row>
      <xdr:rowOff>169635</xdr:rowOff>
    </xdr:to>
    <xdr:sp macro="" textlink="">
      <xdr:nvSpPr>
        <xdr:cNvPr id="217" name="楕円 216"/>
        <xdr:cNvSpPr/>
      </xdr:nvSpPr>
      <xdr:spPr>
        <a:xfrm>
          <a:off x="21590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154412</xdr:rowOff>
    </xdr:from>
    <xdr:ext cx="762000" cy="259045"/>
    <xdr:sp macro="" textlink="">
      <xdr:nvSpPr>
        <xdr:cNvPr id="218" name="テキスト ボックス 217"/>
        <xdr:cNvSpPr txBox="1"/>
      </xdr:nvSpPr>
      <xdr:spPr>
        <a:xfrm>
          <a:off x="18288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27215</xdr:rowOff>
    </xdr:from>
    <xdr:to>
      <xdr:col>6</xdr:col>
      <xdr:colOff>171450</xdr:colOff>
      <xdr:row>62</xdr:row>
      <xdr:rowOff>128815</xdr:rowOff>
    </xdr:to>
    <xdr:sp macro="" textlink="">
      <xdr:nvSpPr>
        <xdr:cNvPr id="219" name="楕円 218"/>
        <xdr:cNvSpPr/>
      </xdr:nvSpPr>
      <xdr:spPr>
        <a:xfrm>
          <a:off x="1270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113592</xdr:rowOff>
    </xdr:from>
    <xdr:ext cx="762000" cy="259045"/>
    <xdr:sp macro="" textlink="">
      <xdr:nvSpPr>
        <xdr:cNvPr id="220" name="テキスト ボックス 219"/>
        <xdr:cNvSpPr txBox="1"/>
      </xdr:nvSpPr>
      <xdr:spPr>
        <a:xfrm>
          <a:off x="939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その他性質における経常収支比率については、前年度比で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ポイント減少し、類似団体の平均との比較では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ポイント高い水準となっている。今後も適正な財政運営に努める。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12700</xdr:rowOff>
    </xdr:to>
    <xdr:cxnSp macro="">
      <xdr:nvCxnSpPr>
        <xdr:cNvPr id="253" name="直線コネクタ 252"/>
        <xdr:cNvCxnSpPr/>
      </xdr:nvCxnSpPr>
      <xdr:spPr>
        <a:xfrm flipV="1">
          <a:off x="15671800" y="1026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60</xdr:row>
      <xdr:rowOff>12700</xdr:rowOff>
    </xdr:to>
    <xdr:cxnSp macro="">
      <xdr:nvCxnSpPr>
        <xdr:cNvPr id="256" name="直線コネクタ 255"/>
        <xdr:cNvCxnSpPr/>
      </xdr:nvCxnSpPr>
      <xdr:spPr>
        <a:xfrm>
          <a:off x="14782800" y="10160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60</xdr:row>
      <xdr:rowOff>38100</xdr:rowOff>
    </xdr:to>
    <xdr:cxnSp macro="">
      <xdr:nvCxnSpPr>
        <xdr:cNvPr id="259" name="直線コネクタ 258"/>
        <xdr:cNvCxnSpPr/>
      </xdr:nvCxnSpPr>
      <xdr:spPr>
        <a:xfrm flipV="1">
          <a:off x="13893800" y="10160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60</xdr:row>
      <xdr:rowOff>38100</xdr:rowOff>
    </xdr:to>
    <xdr:cxnSp macro="">
      <xdr:nvCxnSpPr>
        <xdr:cNvPr id="262" name="直線コネクタ 261"/>
        <xdr:cNvCxnSpPr/>
      </xdr:nvCxnSpPr>
      <xdr:spPr>
        <a:xfrm>
          <a:off x="13004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72" name="楕円 271"/>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73"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4" name="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165100</xdr:rowOff>
    </xdr:from>
    <xdr:to>
      <xdr:col>74</xdr:col>
      <xdr:colOff>31750</xdr:colOff>
      <xdr:row>59</xdr:row>
      <xdr:rowOff>95250</xdr:rowOff>
    </xdr:to>
    <xdr:sp macro="" textlink="">
      <xdr:nvSpPr>
        <xdr:cNvPr id="276" name="楕円 275"/>
        <xdr:cNvSpPr/>
      </xdr:nvSpPr>
      <xdr:spPr>
        <a:xfrm>
          <a:off x="14732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80027</xdr:rowOff>
    </xdr:from>
    <xdr:ext cx="762000" cy="259045"/>
    <xdr:sp macro="" textlink="">
      <xdr:nvSpPr>
        <xdr:cNvPr id="277" name="テキスト ボックス 276"/>
        <xdr:cNvSpPr txBox="1"/>
      </xdr:nvSpPr>
      <xdr:spPr>
        <a:xfrm>
          <a:off x="14401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158750</xdr:rowOff>
    </xdr:from>
    <xdr:to>
      <xdr:col>69</xdr:col>
      <xdr:colOff>142875</xdr:colOff>
      <xdr:row>60</xdr:row>
      <xdr:rowOff>88900</xdr:rowOff>
    </xdr:to>
    <xdr:sp macro="" textlink="">
      <xdr:nvSpPr>
        <xdr:cNvPr id="278" name="楕円 277"/>
        <xdr:cNvSpPr/>
      </xdr:nvSpPr>
      <xdr:spPr>
        <a:xfrm>
          <a:off x="13843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73677</xdr:rowOff>
    </xdr:from>
    <xdr:ext cx="762000" cy="259045"/>
    <xdr:sp macro="" textlink="">
      <xdr:nvSpPr>
        <xdr:cNvPr id="279" name="テキスト ボックス 278"/>
        <xdr:cNvSpPr txBox="1"/>
      </xdr:nvSpPr>
      <xdr:spPr>
        <a:xfrm>
          <a:off x="13512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80" name="楕円 279"/>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81" name="テキスト ボックス 280"/>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ポイント減少し、類似団体の平均との比較では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ポイント低い水準となっている。今後も補助金交付に関し定期的な精査を継続することで、補助費等の適正化に努める。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72136</xdr:rowOff>
    </xdr:to>
    <xdr:cxnSp macro="">
      <xdr:nvCxnSpPr>
        <xdr:cNvPr id="311" name="直線コネクタ 310"/>
        <xdr:cNvCxnSpPr/>
      </xdr:nvCxnSpPr>
      <xdr:spPr>
        <a:xfrm flipV="1">
          <a:off x="15671800" y="61483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14" name="直線コネクタ 313"/>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17" name="直線コネクタ 316"/>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72136</xdr:rowOff>
    </xdr:to>
    <xdr:cxnSp macro="">
      <xdr:nvCxnSpPr>
        <xdr:cNvPr id="320" name="直線コネクタ 319"/>
        <xdr:cNvCxnSpPr/>
      </xdr:nvCxnSpPr>
      <xdr:spPr>
        <a:xfrm>
          <a:off x="13004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30" name="楕円 329"/>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1"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ポイント増加し、類似団体の平均との比較では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ポイント低い水準となっている。今後も緊急度・住民ニーズを的確に把握した事業の選択により、起債に大きく頼ることのない財政運営を行い、現在の水準の維持に努める。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117856</xdr:rowOff>
    </xdr:to>
    <xdr:cxnSp macro="">
      <xdr:nvCxnSpPr>
        <xdr:cNvPr id="369" name="直線コネクタ 368"/>
        <xdr:cNvCxnSpPr/>
      </xdr:nvCxnSpPr>
      <xdr:spPr>
        <a:xfrm>
          <a:off x="3987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113285</xdr:rowOff>
    </xdr:to>
    <xdr:cxnSp macro="">
      <xdr:nvCxnSpPr>
        <xdr:cNvPr id="372" name="直線コネクタ 371"/>
        <xdr:cNvCxnSpPr/>
      </xdr:nvCxnSpPr>
      <xdr:spPr>
        <a:xfrm>
          <a:off x="3098800" y="131023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99568</xdr:rowOff>
    </xdr:to>
    <xdr:cxnSp macro="">
      <xdr:nvCxnSpPr>
        <xdr:cNvPr id="375" name="直線コネクタ 374"/>
        <xdr:cNvCxnSpPr/>
      </xdr:nvCxnSpPr>
      <xdr:spPr>
        <a:xfrm flipV="1">
          <a:off x="2209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99568</xdr:rowOff>
    </xdr:to>
    <xdr:cxnSp macro="">
      <xdr:nvCxnSpPr>
        <xdr:cNvPr id="378" name="直線コネクタ 377"/>
        <xdr:cNvCxnSpPr/>
      </xdr:nvCxnSpPr>
      <xdr:spPr>
        <a:xfrm>
          <a:off x="1320800" y="13116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8" name="楕円 387"/>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9"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90" name="楕円 389"/>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1" name="テキスト ボックス 390"/>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2" name="楕円 391"/>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3" name="テキスト ボックス 392"/>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4" name="楕円 393"/>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5" name="テキスト ボックス 394"/>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6" name="楕円 395"/>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7" name="テキスト ボックス 396"/>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ポイントの減少となっており、類似団体の平均との比較では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ポイント高い水準となっている。主な要因としては、公債費に係る経常収支比率が類似団体と比べ低いことが挙げられるが、今後も適正な財政運営に努める。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81280</xdr:rowOff>
    </xdr:to>
    <xdr:cxnSp macro="">
      <xdr:nvCxnSpPr>
        <xdr:cNvPr id="426" name="直線コネクタ 425"/>
        <xdr:cNvCxnSpPr/>
      </xdr:nvCxnSpPr>
      <xdr:spPr>
        <a:xfrm flipV="1">
          <a:off x="15671800" y="131114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81280</xdr:rowOff>
    </xdr:to>
    <xdr:cxnSp macro="">
      <xdr:nvCxnSpPr>
        <xdr:cNvPr id="429" name="直線コネクタ 428"/>
        <xdr:cNvCxnSpPr/>
      </xdr:nvCxnSpPr>
      <xdr:spPr>
        <a:xfrm>
          <a:off x="14782800" y="131286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78</xdr:row>
      <xdr:rowOff>12700</xdr:rowOff>
    </xdr:to>
    <xdr:cxnSp macro="">
      <xdr:nvCxnSpPr>
        <xdr:cNvPr id="432" name="直線コネクタ 431"/>
        <xdr:cNvCxnSpPr/>
      </xdr:nvCxnSpPr>
      <xdr:spPr>
        <a:xfrm flipV="1">
          <a:off x="13893800" y="131286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86995</xdr:rowOff>
    </xdr:from>
    <xdr:to>
      <xdr:col>69</xdr:col>
      <xdr:colOff>92075</xdr:colOff>
      <xdr:row>78</xdr:row>
      <xdr:rowOff>12700</xdr:rowOff>
    </xdr:to>
    <xdr:cxnSp macro="">
      <xdr:nvCxnSpPr>
        <xdr:cNvPr id="435" name="直線コネクタ 434"/>
        <xdr:cNvCxnSpPr/>
      </xdr:nvCxnSpPr>
      <xdr:spPr>
        <a:xfrm>
          <a:off x="13004800" y="132886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6"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7" name="楕円 446"/>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48" name="テキスト ボックス 447"/>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49" name="楕円 448"/>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134002</xdr:rowOff>
    </xdr:from>
    <xdr:ext cx="762000" cy="259045"/>
    <xdr:sp macro="" textlink="">
      <xdr:nvSpPr>
        <xdr:cNvPr id="450" name="テキスト ボックス 449"/>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1" name="楕円 45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2" name="テキスト ボックス 45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53" name="楕円 452"/>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54" name="テキスト ボックス 453"/>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48057</xdr:rowOff>
    </xdr:from>
    <xdr:to>
      <xdr:col>29</xdr:col>
      <xdr:colOff>127000</xdr:colOff>
      <xdr:row>18</xdr:row>
      <xdr:rowOff>83033</xdr:rowOff>
    </xdr:to>
    <xdr:cxnSp macro="">
      <xdr:nvCxnSpPr>
        <xdr:cNvPr id="50" name="直線コネクタ 49"/>
        <xdr:cNvCxnSpPr/>
      </xdr:nvCxnSpPr>
      <xdr:spPr bwMode="auto">
        <a:xfrm flipV="1">
          <a:off x="5003800" y="3181782"/>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83033</xdr:rowOff>
    </xdr:from>
    <xdr:to>
      <xdr:col>26</xdr:col>
      <xdr:colOff>50800</xdr:colOff>
      <xdr:row>18</xdr:row>
      <xdr:rowOff>84480</xdr:rowOff>
    </xdr:to>
    <xdr:cxnSp macro="">
      <xdr:nvCxnSpPr>
        <xdr:cNvPr id="53" name="直線コネクタ 52"/>
        <xdr:cNvCxnSpPr/>
      </xdr:nvCxnSpPr>
      <xdr:spPr bwMode="auto">
        <a:xfrm flipV="1">
          <a:off x="4305300" y="3216758"/>
          <a:ext cx="698500" cy="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62001</xdr:rowOff>
    </xdr:from>
    <xdr:to>
      <xdr:col>22</xdr:col>
      <xdr:colOff>114300</xdr:colOff>
      <xdr:row>18</xdr:row>
      <xdr:rowOff>84480</xdr:rowOff>
    </xdr:to>
    <xdr:cxnSp macro="">
      <xdr:nvCxnSpPr>
        <xdr:cNvPr id="56" name="直線コネクタ 55"/>
        <xdr:cNvCxnSpPr/>
      </xdr:nvCxnSpPr>
      <xdr:spPr bwMode="auto">
        <a:xfrm>
          <a:off x="3606800" y="3195726"/>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62001</xdr:rowOff>
    </xdr:from>
    <xdr:to>
      <xdr:col>18</xdr:col>
      <xdr:colOff>177800</xdr:colOff>
      <xdr:row>18</xdr:row>
      <xdr:rowOff>87567</xdr:rowOff>
    </xdr:to>
    <xdr:cxnSp macro="">
      <xdr:nvCxnSpPr>
        <xdr:cNvPr id="59" name="直線コネクタ 58"/>
        <xdr:cNvCxnSpPr/>
      </xdr:nvCxnSpPr>
      <xdr:spPr bwMode="auto">
        <a:xfrm flipV="1">
          <a:off x="2908300" y="3195726"/>
          <a:ext cx="698500" cy="25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168707</xdr:rowOff>
    </xdr:from>
    <xdr:to>
      <xdr:col>29</xdr:col>
      <xdr:colOff>177800</xdr:colOff>
      <xdr:row>18</xdr:row>
      <xdr:rowOff>98857</xdr:rowOff>
    </xdr:to>
    <xdr:sp macro="" textlink="">
      <xdr:nvSpPr>
        <xdr:cNvPr id="69" name="楕円 68"/>
        <xdr:cNvSpPr/>
      </xdr:nvSpPr>
      <xdr:spPr bwMode="auto">
        <a:xfrm>
          <a:off x="5600700" y="313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140784</xdr:rowOff>
    </xdr:from>
    <xdr:ext cx="762000" cy="259045"/>
    <xdr:sp macro="" textlink="">
      <xdr:nvSpPr>
        <xdr:cNvPr id="70" name="人口1人当たり決算額の推移該当値テキスト130"/>
        <xdr:cNvSpPr txBox="1"/>
      </xdr:nvSpPr>
      <xdr:spPr>
        <a:xfrm>
          <a:off x="5740400" y="31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32233</xdr:rowOff>
    </xdr:from>
    <xdr:to>
      <xdr:col>26</xdr:col>
      <xdr:colOff>101600</xdr:colOff>
      <xdr:row>18</xdr:row>
      <xdr:rowOff>133833</xdr:rowOff>
    </xdr:to>
    <xdr:sp macro="" textlink="">
      <xdr:nvSpPr>
        <xdr:cNvPr id="71" name="楕円 70"/>
        <xdr:cNvSpPr/>
      </xdr:nvSpPr>
      <xdr:spPr bwMode="auto">
        <a:xfrm>
          <a:off x="4953000" y="316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118610</xdr:rowOff>
    </xdr:from>
    <xdr:ext cx="736600" cy="259045"/>
    <xdr:sp macro="" textlink="">
      <xdr:nvSpPr>
        <xdr:cNvPr id="72" name="テキスト ボックス 71"/>
        <xdr:cNvSpPr txBox="1"/>
      </xdr:nvSpPr>
      <xdr:spPr>
        <a:xfrm>
          <a:off x="4622800" y="325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33680</xdr:rowOff>
    </xdr:from>
    <xdr:to>
      <xdr:col>22</xdr:col>
      <xdr:colOff>165100</xdr:colOff>
      <xdr:row>18</xdr:row>
      <xdr:rowOff>135280</xdr:rowOff>
    </xdr:to>
    <xdr:sp macro="" textlink="">
      <xdr:nvSpPr>
        <xdr:cNvPr id="73" name="楕円 72"/>
        <xdr:cNvSpPr/>
      </xdr:nvSpPr>
      <xdr:spPr bwMode="auto">
        <a:xfrm>
          <a:off x="4254500" y="3167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120058</xdr:rowOff>
    </xdr:from>
    <xdr:ext cx="762000" cy="259045"/>
    <xdr:sp macro="" textlink="">
      <xdr:nvSpPr>
        <xdr:cNvPr id="74" name="テキスト ボックス 73"/>
        <xdr:cNvSpPr txBox="1"/>
      </xdr:nvSpPr>
      <xdr:spPr>
        <a:xfrm>
          <a:off x="3924300" y="32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11201</xdr:rowOff>
    </xdr:from>
    <xdr:to>
      <xdr:col>19</xdr:col>
      <xdr:colOff>38100</xdr:colOff>
      <xdr:row>18</xdr:row>
      <xdr:rowOff>112801</xdr:rowOff>
    </xdr:to>
    <xdr:sp macro="" textlink="">
      <xdr:nvSpPr>
        <xdr:cNvPr id="75" name="楕円 74"/>
        <xdr:cNvSpPr/>
      </xdr:nvSpPr>
      <xdr:spPr bwMode="auto">
        <a:xfrm>
          <a:off x="3556000" y="314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97578</xdr:rowOff>
    </xdr:from>
    <xdr:ext cx="762000" cy="259045"/>
    <xdr:sp macro="" textlink="">
      <xdr:nvSpPr>
        <xdr:cNvPr id="76" name="テキスト ボックス 75"/>
        <xdr:cNvSpPr txBox="1"/>
      </xdr:nvSpPr>
      <xdr:spPr>
        <a:xfrm>
          <a:off x="3225800" y="323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36767</xdr:rowOff>
    </xdr:from>
    <xdr:to>
      <xdr:col>15</xdr:col>
      <xdr:colOff>101600</xdr:colOff>
      <xdr:row>18</xdr:row>
      <xdr:rowOff>138367</xdr:rowOff>
    </xdr:to>
    <xdr:sp macro="" textlink="">
      <xdr:nvSpPr>
        <xdr:cNvPr id="77" name="楕円 76"/>
        <xdr:cNvSpPr/>
      </xdr:nvSpPr>
      <xdr:spPr bwMode="auto">
        <a:xfrm>
          <a:off x="2857500" y="317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123143</xdr:rowOff>
    </xdr:from>
    <xdr:ext cx="762000" cy="259045"/>
    <xdr:sp macro="" textlink="">
      <xdr:nvSpPr>
        <xdr:cNvPr id="78" name="テキスト ボックス 77"/>
        <xdr:cNvSpPr txBox="1"/>
      </xdr:nvSpPr>
      <xdr:spPr>
        <a:xfrm>
          <a:off x="2527300" y="325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207990</xdr:rowOff>
    </xdr:from>
    <xdr:to>
      <xdr:col>29</xdr:col>
      <xdr:colOff>127000</xdr:colOff>
      <xdr:row>35</xdr:row>
      <xdr:rowOff>227943</xdr:rowOff>
    </xdr:to>
    <xdr:cxnSp macro="">
      <xdr:nvCxnSpPr>
        <xdr:cNvPr id="113" name="直線コネクタ 112"/>
        <xdr:cNvCxnSpPr/>
      </xdr:nvCxnSpPr>
      <xdr:spPr bwMode="auto">
        <a:xfrm flipV="1">
          <a:off x="5003800" y="6818340"/>
          <a:ext cx="6477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227943</xdr:rowOff>
    </xdr:from>
    <xdr:to>
      <xdr:col>26</xdr:col>
      <xdr:colOff>50800</xdr:colOff>
      <xdr:row>35</xdr:row>
      <xdr:rowOff>259262</xdr:rowOff>
    </xdr:to>
    <xdr:cxnSp macro="">
      <xdr:nvCxnSpPr>
        <xdr:cNvPr id="116" name="直線コネクタ 115"/>
        <xdr:cNvCxnSpPr/>
      </xdr:nvCxnSpPr>
      <xdr:spPr bwMode="auto">
        <a:xfrm flipV="1">
          <a:off x="4305300" y="6838293"/>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259262</xdr:rowOff>
    </xdr:from>
    <xdr:to>
      <xdr:col>22</xdr:col>
      <xdr:colOff>114300</xdr:colOff>
      <xdr:row>35</xdr:row>
      <xdr:rowOff>292441</xdr:rowOff>
    </xdr:to>
    <xdr:cxnSp macro="">
      <xdr:nvCxnSpPr>
        <xdr:cNvPr id="119" name="直線コネクタ 118"/>
        <xdr:cNvCxnSpPr/>
      </xdr:nvCxnSpPr>
      <xdr:spPr bwMode="auto">
        <a:xfrm flipV="1">
          <a:off x="3606800" y="6869612"/>
          <a:ext cx="6985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292441</xdr:rowOff>
    </xdr:from>
    <xdr:to>
      <xdr:col>18</xdr:col>
      <xdr:colOff>177800</xdr:colOff>
      <xdr:row>35</xdr:row>
      <xdr:rowOff>334046</xdr:rowOff>
    </xdr:to>
    <xdr:cxnSp macro="">
      <xdr:nvCxnSpPr>
        <xdr:cNvPr id="122" name="直線コネクタ 121"/>
        <xdr:cNvCxnSpPr/>
      </xdr:nvCxnSpPr>
      <xdr:spPr bwMode="auto">
        <a:xfrm flipV="1">
          <a:off x="2908300" y="6902791"/>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157190</xdr:rowOff>
    </xdr:from>
    <xdr:to>
      <xdr:col>29</xdr:col>
      <xdr:colOff>177800</xdr:colOff>
      <xdr:row>35</xdr:row>
      <xdr:rowOff>258790</xdr:rowOff>
    </xdr:to>
    <xdr:sp macro="" textlink="">
      <xdr:nvSpPr>
        <xdr:cNvPr id="132" name="楕円 131"/>
        <xdr:cNvSpPr/>
      </xdr:nvSpPr>
      <xdr:spPr bwMode="auto">
        <a:xfrm>
          <a:off x="5600700" y="676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129267</xdr:rowOff>
    </xdr:from>
    <xdr:ext cx="762000" cy="259045"/>
    <xdr:sp macro="" textlink="">
      <xdr:nvSpPr>
        <xdr:cNvPr id="133" name="人口1人当たり決算額の推移該当値テキスト445"/>
        <xdr:cNvSpPr txBox="1"/>
      </xdr:nvSpPr>
      <xdr:spPr>
        <a:xfrm>
          <a:off x="5740400" y="673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177143</xdr:rowOff>
    </xdr:from>
    <xdr:to>
      <xdr:col>26</xdr:col>
      <xdr:colOff>101600</xdr:colOff>
      <xdr:row>35</xdr:row>
      <xdr:rowOff>278743</xdr:rowOff>
    </xdr:to>
    <xdr:sp macro="" textlink="">
      <xdr:nvSpPr>
        <xdr:cNvPr id="134" name="楕円 133"/>
        <xdr:cNvSpPr/>
      </xdr:nvSpPr>
      <xdr:spPr bwMode="auto">
        <a:xfrm>
          <a:off x="4953000" y="67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263520</xdr:rowOff>
    </xdr:from>
    <xdr:ext cx="736600" cy="259045"/>
    <xdr:sp macro="" textlink="">
      <xdr:nvSpPr>
        <xdr:cNvPr id="135" name="テキスト ボックス 134"/>
        <xdr:cNvSpPr txBox="1"/>
      </xdr:nvSpPr>
      <xdr:spPr>
        <a:xfrm>
          <a:off x="4622800" y="6873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208462</xdr:rowOff>
    </xdr:from>
    <xdr:to>
      <xdr:col>22</xdr:col>
      <xdr:colOff>165100</xdr:colOff>
      <xdr:row>35</xdr:row>
      <xdr:rowOff>310062</xdr:rowOff>
    </xdr:to>
    <xdr:sp macro="" textlink="">
      <xdr:nvSpPr>
        <xdr:cNvPr id="136" name="楕円 135"/>
        <xdr:cNvSpPr/>
      </xdr:nvSpPr>
      <xdr:spPr bwMode="auto">
        <a:xfrm>
          <a:off x="4254500" y="681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294839</xdr:rowOff>
    </xdr:from>
    <xdr:ext cx="762000" cy="259045"/>
    <xdr:sp macro="" textlink="">
      <xdr:nvSpPr>
        <xdr:cNvPr id="137" name="テキスト ボックス 136"/>
        <xdr:cNvSpPr txBox="1"/>
      </xdr:nvSpPr>
      <xdr:spPr>
        <a:xfrm>
          <a:off x="3924300" y="690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241641</xdr:rowOff>
    </xdr:from>
    <xdr:to>
      <xdr:col>19</xdr:col>
      <xdr:colOff>38100</xdr:colOff>
      <xdr:row>36</xdr:row>
      <xdr:rowOff>341</xdr:rowOff>
    </xdr:to>
    <xdr:sp macro="" textlink="">
      <xdr:nvSpPr>
        <xdr:cNvPr id="138" name="楕円 137"/>
        <xdr:cNvSpPr/>
      </xdr:nvSpPr>
      <xdr:spPr bwMode="auto">
        <a:xfrm>
          <a:off x="3556000" y="685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328018</xdr:rowOff>
    </xdr:from>
    <xdr:ext cx="762000" cy="259045"/>
    <xdr:sp macro="" textlink="">
      <xdr:nvSpPr>
        <xdr:cNvPr id="139" name="テキスト ボックス 138"/>
        <xdr:cNvSpPr txBox="1"/>
      </xdr:nvSpPr>
      <xdr:spPr>
        <a:xfrm>
          <a:off x="3225800" y="693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283246</xdr:rowOff>
    </xdr:from>
    <xdr:to>
      <xdr:col>15</xdr:col>
      <xdr:colOff>101600</xdr:colOff>
      <xdr:row>36</xdr:row>
      <xdr:rowOff>41946</xdr:rowOff>
    </xdr:to>
    <xdr:sp macro="" textlink="">
      <xdr:nvSpPr>
        <xdr:cNvPr id="140" name="楕円 139"/>
        <xdr:cNvSpPr/>
      </xdr:nvSpPr>
      <xdr:spPr bwMode="auto">
        <a:xfrm>
          <a:off x="2857500" y="689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26723</xdr:rowOff>
    </xdr:from>
    <xdr:ext cx="762000" cy="259045"/>
    <xdr:sp macro="" textlink="">
      <xdr:nvSpPr>
        <xdr:cNvPr id="141" name="テキスト ボックス 140"/>
        <xdr:cNvSpPr txBox="1"/>
      </xdr:nvSpPr>
      <xdr:spPr>
        <a:xfrm>
          <a:off x="2527300" y="69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61214</xdr:rowOff>
    </xdr:from>
    <xdr:to>
      <xdr:col>24</xdr:col>
      <xdr:colOff>63500</xdr:colOff>
      <xdr:row>37</xdr:row>
      <xdr:rowOff>79273</xdr:rowOff>
    </xdr:to>
    <xdr:cxnSp macro="">
      <xdr:nvCxnSpPr>
        <xdr:cNvPr id="61" name="直線コネクタ 60"/>
        <xdr:cNvCxnSpPr/>
      </xdr:nvCxnSpPr>
      <xdr:spPr>
        <a:xfrm>
          <a:off x="3797300" y="6404864"/>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44945</xdr:rowOff>
    </xdr:from>
    <xdr:to>
      <xdr:col>19</xdr:col>
      <xdr:colOff>177800</xdr:colOff>
      <xdr:row>37</xdr:row>
      <xdr:rowOff>61214</xdr:rowOff>
    </xdr:to>
    <xdr:cxnSp macro="">
      <xdr:nvCxnSpPr>
        <xdr:cNvPr id="64" name="直線コネクタ 63"/>
        <xdr:cNvCxnSpPr/>
      </xdr:nvCxnSpPr>
      <xdr:spPr>
        <a:xfrm>
          <a:off x="2908300" y="6388595"/>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32658</xdr:rowOff>
    </xdr:from>
    <xdr:to>
      <xdr:col>15</xdr:col>
      <xdr:colOff>50800</xdr:colOff>
      <xdr:row>37</xdr:row>
      <xdr:rowOff>44945</xdr:rowOff>
    </xdr:to>
    <xdr:cxnSp macro="">
      <xdr:nvCxnSpPr>
        <xdr:cNvPr id="67" name="直線コネクタ 66"/>
        <xdr:cNvCxnSpPr/>
      </xdr:nvCxnSpPr>
      <xdr:spPr>
        <a:xfrm>
          <a:off x="2019300" y="6376308"/>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32658</xdr:rowOff>
    </xdr:from>
    <xdr:to>
      <xdr:col>10</xdr:col>
      <xdr:colOff>114300</xdr:colOff>
      <xdr:row>37</xdr:row>
      <xdr:rowOff>120440</xdr:rowOff>
    </xdr:to>
    <xdr:cxnSp macro="">
      <xdr:nvCxnSpPr>
        <xdr:cNvPr id="70" name="直線コネクタ 69"/>
        <xdr:cNvCxnSpPr/>
      </xdr:nvCxnSpPr>
      <xdr:spPr>
        <a:xfrm flipV="1">
          <a:off x="1130300" y="637630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28473</xdr:rowOff>
    </xdr:from>
    <xdr:to>
      <xdr:col>24</xdr:col>
      <xdr:colOff>114300</xdr:colOff>
      <xdr:row>37</xdr:row>
      <xdr:rowOff>130073</xdr:rowOff>
    </xdr:to>
    <xdr:sp macro="" textlink="">
      <xdr:nvSpPr>
        <xdr:cNvPr id="80" name="楕円 79"/>
        <xdr:cNvSpPr/>
      </xdr:nvSpPr>
      <xdr:spPr>
        <a:xfrm>
          <a:off x="4584700" y="63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6900</xdr:rowOff>
    </xdr:from>
    <xdr:ext cx="534377" cy="259045"/>
    <xdr:sp macro="" textlink="">
      <xdr:nvSpPr>
        <xdr:cNvPr id="81" name="人件費該当値テキスト"/>
        <xdr:cNvSpPr txBox="1"/>
      </xdr:nvSpPr>
      <xdr:spPr>
        <a:xfrm>
          <a:off x="4686300" y="63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10414</xdr:rowOff>
    </xdr:from>
    <xdr:to>
      <xdr:col>20</xdr:col>
      <xdr:colOff>38100</xdr:colOff>
      <xdr:row>37</xdr:row>
      <xdr:rowOff>112014</xdr:rowOff>
    </xdr:to>
    <xdr:sp macro="" textlink="">
      <xdr:nvSpPr>
        <xdr:cNvPr id="82" name="楕円 81"/>
        <xdr:cNvSpPr/>
      </xdr:nvSpPr>
      <xdr:spPr>
        <a:xfrm>
          <a:off x="3746500" y="63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103141</xdr:rowOff>
    </xdr:from>
    <xdr:ext cx="534377" cy="259045"/>
    <xdr:sp macro="" textlink="">
      <xdr:nvSpPr>
        <xdr:cNvPr id="83" name="テキスト ボックス 82"/>
        <xdr:cNvSpPr txBox="1"/>
      </xdr:nvSpPr>
      <xdr:spPr>
        <a:xfrm>
          <a:off x="3530111" y="64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165595</xdr:rowOff>
    </xdr:from>
    <xdr:to>
      <xdr:col>15</xdr:col>
      <xdr:colOff>101600</xdr:colOff>
      <xdr:row>37</xdr:row>
      <xdr:rowOff>95745</xdr:rowOff>
    </xdr:to>
    <xdr:sp macro="" textlink="">
      <xdr:nvSpPr>
        <xdr:cNvPr id="84" name="楕円 83"/>
        <xdr:cNvSpPr/>
      </xdr:nvSpPr>
      <xdr:spPr>
        <a:xfrm>
          <a:off x="2857500" y="63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86872</xdr:rowOff>
    </xdr:from>
    <xdr:ext cx="534377" cy="259045"/>
    <xdr:sp macro="" textlink="">
      <xdr:nvSpPr>
        <xdr:cNvPr id="85" name="テキスト ボックス 84"/>
        <xdr:cNvSpPr txBox="1"/>
      </xdr:nvSpPr>
      <xdr:spPr>
        <a:xfrm>
          <a:off x="2641111" y="64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153308</xdr:rowOff>
    </xdr:from>
    <xdr:to>
      <xdr:col>10</xdr:col>
      <xdr:colOff>165100</xdr:colOff>
      <xdr:row>37</xdr:row>
      <xdr:rowOff>83458</xdr:rowOff>
    </xdr:to>
    <xdr:sp macro="" textlink="">
      <xdr:nvSpPr>
        <xdr:cNvPr id="86" name="楕円 85"/>
        <xdr:cNvSpPr/>
      </xdr:nvSpPr>
      <xdr:spPr>
        <a:xfrm>
          <a:off x="1968500" y="63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74585</xdr:rowOff>
    </xdr:from>
    <xdr:ext cx="534377" cy="259045"/>
    <xdr:sp macro="" textlink="">
      <xdr:nvSpPr>
        <xdr:cNvPr id="87" name="テキスト ボックス 86"/>
        <xdr:cNvSpPr txBox="1"/>
      </xdr:nvSpPr>
      <xdr:spPr>
        <a:xfrm>
          <a:off x="1752111" y="64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69640</xdr:rowOff>
    </xdr:from>
    <xdr:to>
      <xdr:col>6</xdr:col>
      <xdr:colOff>38100</xdr:colOff>
      <xdr:row>37</xdr:row>
      <xdr:rowOff>171241</xdr:rowOff>
    </xdr:to>
    <xdr:sp macro="" textlink="">
      <xdr:nvSpPr>
        <xdr:cNvPr id="88" name="楕円 87"/>
        <xdr:cNvSpPr/>
      </xdr:nvSpPr>
      <xdr:spPr>
        <a:xfrm>
          <a:off x="1079500" y="6413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162368</xdr:rowOff>
    </xdr:from>
    <xdr:ext cx="534377" cy="259045"/>
    <xdr:sp macro="" textlink="">
      <xdr:nvSpPr>
        <xdr:cNvPr id="89" name="テキスト ボックス 88"/>
        <xdr:cNvSpPr txBox="1"/>
      </xdr:nvSpPr>
      <xdr:spPr>
        <a:xfrm>
          <a:off x="863111" y="65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51003</xdr:rowOff>
    </xdr:from>
    <xdr:to>
      <xdr:col>24</xdr:col>
      <xdr:colOff>63500</xdr:colOff>
      <xdr:row>57</xdr:row>
      <xdr:rowOff>68540</xdr:rowOff>
    </xdr:to>
    <xdr:cxnSp macro="">
      <xdr:nvCxnSpPr>
        <xdr:cNvPr id="121" name="直線コネクタ 120"/>
        <xdr:cNvCxnSpPr/>
      </xdr:nvCxnSpPr>
      <xdr:spPr>
        <a:xfrm flipV="1">
          <a:off x="3797300" y="9823653"/>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45615</xdr:rowOff>
    </xdr:from>
    <xdr:to>
      <xdr:col>19</xdr:col>
      <xdr:colOff>177800</xdr:colOff>
      <xdr:row>57</xdr:row>
      <xdr:rowOff>68540</xdr:rowOff>
    </xdr:to>
    <xdr:cxnSp macro="">
      <xdr:nvCxnSpPr>
        <xdr:cNvPr id="124" name="直線コネクタ 123"/>
        <xdr:cNvCxnSpPr/>
      </xdr:nvCxnSpPr>
      <xdr:spPr>
        <a:xfrm>
          <a:off x="2908300" y="9818265"/>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45615</xdr:rowOff>
    </xdr:from>
    <xdr:to>
      <xdr:col>15</xdr:col>
      <xdr:colOff>50800</xdr:colOff>
      <xdr:row>57</xdr:row>
      <xdr:rowOff>170746</xdr:rowOff>
    </xdr:to>
    <xdr:cxnSp macro="">
      <xdr:nvCxnSpPr>
        <xdr:cNvPr id="127" name="直線コネクタ 126"/>
        <xdr:cNvCxnSpPr/>
      </xdr:nvCxnSpPr>
      <xdr:spPr>
        <a:xfrm flipV="1">
          <a:off x="2019300" y="9818265"/>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170746</xdr:rowOff>
    </xdr:from>
    <xdr:to>
      <xdr:col>10</xdr:col>
      <xdr:colOff>114300</xdr:colOff>
      <xdr:row>58</xdr:row>
      <xdr:rowOff>14198</xdr:rowOff>
    </xdr:to>
    <xdr:cxnSp macro="">
      <xdr:nvCxnSpPr>
        <xdr:cNvPr id="130" name="直線コネクタ 129"/>
        <xdr:cNvCxnSpPr/>
      </xdr:nvCxnSpPr>
      <xdr:spPr>
        <a:xfrm flipV="1">
          <a:off x="1130300" y="9943396"/>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xdr:rowOff>
    </xdr:from>
    <xdr:to>
      <xdr:col>24</xdr:col>
      <xdr:colOff>114300</xdr:colOff>
      <xdr:row>57</xdr:row>
      <xdr:rowOff>101803</xdr:rowOff>
    </xdr:to>
    <xdr:sp macro="" textlink="">
      <xdr:nvSpPr>
        <xdr:cNvPr id="140" name="楕円 139"/>
        <xdr:cNvSpPr/>
      </xdr:nvSpPr>
      <xdr:spPr>
        <a:xfrm>
          <a:off x="4584700" y="97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150080</xdr:rowOff>
    </xdr:from>
    <xdr:ext cx="534377" cy="259045"/>
    <xdr:sp macro="" textlink="">
      <xdr:nvSpPr>
        <xdr:cNvPr id="141" name="物件費該当値テキスト"/>
        <xdr:cNvSpPr txBox="1"/>
      </xdr:nvSpPr>
      <xdr:spPr>
        <a:xfrm>
          <a:off x="4686300" y="97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17740</xdr:rowOff>
    </xdr:from>
    <xdr:to>
      <xdr:col>20</xdr:col>
      <xdr:colOff>38100</xdr:colOff>
      <xdr:row>57</xdr:row>
      <xdr:rowOff>119340</xdr:rowOff>
    </xdr:to>
    <xdr:sp macro="" textlink="">
      <xdr:nvSpPr>
        <xdr:cNvPr id="142" name="楕円 141"/>
        <xdr:cNvSpPr/>
      </xdr:nvSpPr>
      <xdr:spPr>
        <a:xfrm>
          <a:off x="3746500" y="97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110467</xdr:rowOff>
    </xdr:from>
    <xdr:ext cx="534377" cy="259045"/>
    <xdr:sp macro="" textlink="">
      <xdr:nvSpPr>
        <xdr:cNvPr id="143" name="テキスト ボックス 142"/>
        <xdr:cNvSpPr txBox="1"/>
      </xdr:nvSpPr>
      <xdr:spPr>
        <a:xfrm>
          <a:off x="3530111" y="9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166265</xdr:rowOff>
    </xdr:from>
    <xdr:to>
      <xdr:col>15</xdr:col>
      <xdr:colOff>101600</xdr:colOff>
      <xdr:row>57</xdr:row>
      <xdr:rowOff>96415</xdr:rowOff>
    </xdr:to>
    <xdr:sp macro="" textlink="">
      <xdr:nvSpPr>
        <xdr:cNvPr id="144" name="楕円 143"/>
        <xdr:cNvSpPr/>
      </xdr:nvSpPr>
      <xdr:spPr>
        <a:xfrm>
          <a:off x="2857500" y="97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87542</xdr:rowOff>
    </xdr:from>
    <xdr:ext cx="534377" cy="259045"/>
    <xdr:sp macro="" textlink="">
      <xdr:nvSpPr>
        <xdr:cNvPr id="145" name="テキスト ボックス 144"/>
        <xdr:cNvSpPr txBox="1"/>
      </xdr:nvSpPr>
      <xdr:spPr>
        <a:xfrm>
          <a:off x="2641111" y="986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119946</xdr:rowOff>
    </xdr:from>
    <xdr:to>
      <xdr:col>10</xdr:col>
      <xdr:colOff>165100</xdr:colOff>
      <xdr:row>58</xdr:row>
      <xdr:rowOff>50096</xdr:rowOff>
    </xdr:to>
    <xdr:sp macro="" textlink="">
      <xdr:nvSpPr>
        <xdr:cNvPr id="146" name="楕円 145"/>
        <xdr:cNvSpPr/>
      </xdr:nvSpPr>
      <xdr:spPr>
        <a:xfrm>
          <a:off x="1968500" y="98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41223</xdr:rowOff>
    </xdr:from>
    <xdr:ext cx="534377" cy="259045"/>
    <xdr:sp macro="" textlink="">
      <xdr:nvSpPr>
        <xdr:cNvPr id="147" name="テキスト ボックス 146"/>
        <xdr:cNvSpPr txBox="1"/>
      </xdr:nvSpPr>
      <xdr:spPr>
        <a:xfrm>
          <a:off x="1752111" y="99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134848</xdr:rowOff>
    </xdr:from>
    <xdr:to>
      <xdr:col>6</xdr:col>
      <xdr:colOff>38100</xdr:colOff>
      <xdr:row>58</xdr:row>
      <xdr:rowOff>64998</xdr:rowOff>
    </xdr:to>
    <xdr:sp macro="" textlink="">
      <xdr:nvSpPr>
        <xdr:cNvPr id="148" name="楕円 147"/>
        <xdr:cNvSpPr/>
      </xdr:nvSpPr>
      <xdr:spPr>
        <a:xfrm>
          <a:off x="1079500" y="99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56125</xdr:rowOff>
    </xdr:from>
    <xdr:ext cx="534377" cy="259045"/>
    <xdr:sp macro="" textlink="">
      <xdr:nvSpPr>
        <xdr:cNvPr id="149" name="テキスト ボックス 148"/>
        <xdr:cNvSpPr txBox="1"/>
      </xdr:nvSpPr>
      <xdr:spPr>
        <a:xfrm>
          <a:off x="863111" y="100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33629</xdr:rowOff>
    </xdr:from>
    <xdr:to>
      <xdr:col>24</xdr:col>
      <xdr:colOff>63500</xdr:colOff>
      <xdr:row>78</xdr:row>
      <xdr:rowOff>37562</xdr:rowOff>
    </xdr:to>
    <xdr:cxnSp macro="">
      <xdr:nvCxnSpPr>
        <xdr:cNvPr id="176" name="直線コネクタ 175"/>
        <xdr:cNvCxnSpPr/>
      </xdr:nvCxnSpPr>
      <xdr:spPr>
        <a:xfrm>
          <a:off x="3797300" y="13406729"/>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33629</xdr:rowOff>
    </xdr:from>
    <xdr:to>
      <xdr:col>19</xdr:col>
      <xdr:colOff>177800</xdr:colOff>
      <xdr:row>78</xdr:row>
      <xdr:rowOff>44283</xdr:rowOff>
    </xdr:to>
    <xdr:cxnSp macro="">
      <xdr:nvCxnSpPr>
        <xdr:cNvPr id="179" name="直線コネクタ 178"/>
        <xdr:cNvCxnSpPr/>
      </xdr:nvCxnSpPr>
      <xdr:spPr>
        <a:xfrm flipV="1">
          <a:off x="2908300" y="13406729"/>
          <a:ext cx="8890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44283</xdr:rowOff>
    </xdr:from>
    <xdr:to>
      <xdr:col>15</xdr:col>
      <xdr:colOff>50800</xdr:colOff>
      <xdr:row>78</xdr:row>
      <xdr:rowOff>56673</xdr:rowOff>
    </xdr:to>
    <xdr:cxnSp macro="">
      <xdr:nvCxnSpPr>
        <xdr:cNvPr id="182" name="直線コネクタ 181"/>
        <xdr:cNvCxnSpPr/>
      </xdr:nvCxnSpPr>
      <xdr:spPr>
        <a:xfrm flipV="1">
          <a:off x="2019300" y="13417383"/>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52146</xdr:rowOff>
    </xdr:from>
    <xdr:to>
      <xdr:col>10</xdr:col>
      <xdr:colOff>114300</xdr:colOff>
      <xdr:row>78</xdr:row>
      <xdr:rowOff>56673</xdr:rowOff>
    </xdr:to>
    <xdr:cxnSp macro="">
      <xdr:nvCxnSpPr>
        <xdr:cNvPr id="185" name="直線コネクタ 184"/>
        <xdr:cNvCxnSpPr/>
      </xdr:nvCxnSpPr>
      <xdr:spPr>
        <a:xfrm>
          <a:off x="1130300" y="1342524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158212</xdr:rowOff>
    </xdr:from>
    <xdr:to>
      <xdr:col>24</xdr:col>
      <xdr:colOff>114300</xdr:colOff>
      <xdr:row>78</xdr:row>
      <xdr:rowOff>88362</xdr:rowOff>
    </xdr:to>
    <xdr:sp macro="" textlink="">
      <xdr:nvSpPr>
        <xdr:cNvPr id="195" name="楕円 194"/>
        <xdr:cNvSpPr/>
      </xdr:nvSpPr>
      <xdr:spPr>
        <a:xfrm>
          <a:off x="4584700" y="133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73139</xdr:rowOff>
    </xdr:from>
    <xdr:ext cx="469744" cy="259045"/>
    <xdr:sp macro="" textlink="">
      <xdr:nvSpPr>
        <xdr:cNvPr id="196" name="維持補修費該当値テキスト"/>
        <xdr:cNvSpPr txBox="1"/>
      </xdr:nvSpPr>
      <xdr:spPr>
        <a:xfrm>
          <a:off x="4686300" y="1327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154279</xdr:rowOff>
    </xdr:from>
    <xdr:to>
      <xdr:col>20</xdr:col>
      <xdr:colOff>38100</xdr:colOff>
      <xdr:row>78</xdr:row>
      <xdr:rowOff>84429</xdr:rowOff>
    </xdr:to>
    <xdr:sp macro="" textlink="">
      <xdr:nvSpPr>
        <xdr:cNvPr id="197" name="楕円 196"/>
        <xdr:cNvSpPr/>
      </xdr:nvSpPr>
      <xdr:spPr>
        <a:xfrm>
          <a:off x="37465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75556</xdr:rowOff>
    </xdr:from>
    <xdr:ext cx="469744" cy="259045"/>
    <xdr:sp macro="" textlink="">
      <xdr:nvSpPr>
        <xdr:cNvPr id="198" name="テキスト ボックス 197"/>
        <xdr:cNvSpPr txBox="1"/>
      </xdr:nvSpPr>
      <xdr:spPr>
        <a:xfrm>
          <a:off x="3562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164933</xdr:rowOff>
    </xdr:from>
    <xdr:to>
      <xdr:col>15</xdr:col>
      <xdr:colOff>101600</xdr:colOff>
      <xdr:row>78</xdr:row>
      <xdr:rowOff>95083</xdr:rowOff>
    </xdr:to>
    <xdr:sp macro="" textlink="">
      <xdr:nvSpPr>
        <xdr:cNvPr id="199" name="楕円 198"/>
        <xdr:cNvSpPr/>
      </xdr:nvSpPr>
      <xdr:spPr>
        <a:xfrm>
          <a:off x="2857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86210</xdr:rowOff>
    </xdr:from>
    <xdr:ext cx="469744" cy="259045"/>
    <xdr:sp macro="" textlink="">
      <xdr:nvSpPr>
        <xdr:cNvPr id="200" name="テキスト ボックス 199"/>
        <xdr:cNvSpPr txBox="1"/>
      </xdr:nvSpPr>
      <xdr:spPr>
        <a:xfrm>
          <a:off x="2673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5873</xdr:rowOff>
    </xdr:from>
    <xdr:to>
      <xdr:col>10</xdr:col>
      <xdr:colOff>165100</xdr:colOff>
      <xdr:row>78</xdr:row>
      <xdr:rowOff>107473</xdr:rowOff>
    </xdr:to>
    <xdr:sp macro="" textlink="">
      <xdr:nvSpPr>
        <xdr:cNvPr id="201" name="楕円 200"/>
        <xdr:cNvSpPr/>
      </xdr:nvSpPr>
      <xdr:spPr>
        <a:xfrm>
          <a:off x="1968500" y="133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98600</xdr:rowOff>
    </xdr:from>
    <xdr:ext cx="469744" cy="259045"/>
    <xdr:sp macro="" textlink="">
      <xdr:nvSpPr>
        <xdr:cNvPr id="202" name="テキスト ボックス 201"/>
        <xdr:cNvSpPr txBox="1"/>
      </xdr:nvSpPr>
      <xdr:spPr>
        <a:xfrm>
          <a:off x="1784428" y="134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xdr:rowOff>
    </xdr:from>
    <xdr:to>
      <xdr:col>6</xdr:col>
      <xdr:colOff>38100</xdr:colOff>
      <xdr:row>78</xdr:row>
      <xdr:rowOff>102946</xdr:rowOff>
    </xdr:to>
    <xdr:sp macro="" textlink="">
      <xdr:nvSpPr>
        <xdr:cNvPr id="203" name="楕円 202"/>
        <xdr:cNvSpPr/>
      </xdr:nvSpPr>
      <xdr:spPr>
        <a:xfrm>
          <a:off x="1079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94073</xdr:rowOff>
    </xdr:from>
    <xdr:ext cx="469744" cy="259045"/>
    <xdr:sp macro="" textlink="">
      <xdr:nvSpPr>
        <xdr:cNvPr id="204" name="テキスト ボックス 203"/>
        <xdr:cNvSpPr txBox="1"/>
      </xdr:nvSpPr>
      <xdr:spPr>
        <a:xfrm>
          <a:off x="895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153174</xdr:rowOff>
    </xdr:from>
    <xdr:to>
      <xdr:col>24</xdr:col>
      <xdr:colOff>63500</xdr:colOff>
      <xdr:row>92</xdr:row>
      <xdr:rowOff>164804</xdr:rowOff>
    </xdr:to>
    <xdr:cxnSp macro="">
      <xdr:nvCxnSpPr>
        <xdr:cNvPr id="238" name="直線コネクタ 237"/>
        <xdr:cNvCxnSpPr/>
      </xdr:nvCxnSpPr>
      <xdr:spPr>
        <a:xfrm flipV="1">
          <a:off x="3797300" y="15755124"/>
          <a:ext cx="838200" cy="1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164804</xdr:rowOff>
    </xdr:from>
    <xdr:to>
      <xdr:col>19</xdr:col>
      <xdr:colOff>177800</xdr:colOff>
      <xdr:row>94</xdr:row>
      <xdr:rowOff>25143</xdr:rowOff>
    </xdr:to>
    <xdr:cxnSp macro="">
      <xdr:nvCxnSpPr>
        <xdr:cNvPr id="241" name="直線コネクタ 240"/>
        <xdr:cNvCxnSpPr/>
      </xdr:nvCxnSpPr>
      <xdr:spPr>
        <a:xfrm flipV="1">
          <a:off x="2908300" y="15938204"/>
          <a:ext cx="889000" cy="20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25143</xdr:rowOff>
    </xdr:from>
    <xdr:to>
      <xdr:col>15</xdr:col>
      <xdr:colOff>50800</xdr:colOff>
      <xdr:row>94</xdr:row>
      <xdr:rowOff>102639</xdr:rowOff>
    </xdr:to>
    <xdr:cxnSp macro="">
      <xdr:nvCxnSpPr>
        <xdr:cNvPr id="244" name="直線コネクタ 243"/>
        <xdr:cNvCxnSpPr/>
      </xdr:nvCxnSpPr>
      <xdr:spPr>
        <a:xfrm flipV="1">
          <a:off x="2019300" y="16141443"/>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102639</xdr:rowOff>
    </xdr:from>
    <xdr:to>
      <xdr:col>10</xdr:col>
      <xdr:colOff>114300</xdr:colOff>
      <xdr:row>94</xdr:row>
      <xdr:rowOff>104538</xdr:rowOff>
    </xdr:to>
    <xdr:cxnSp macro="">
      <xdr:nvCxnSpPr>
        <xdr:cNvPr id="247" name="直線コネクタ 246"/>
        <xdr:cNvCxnSpPr/>
      </xdr:nvCxnSpPr>
      <xdr:spPr>
        <a:xfrm flipV="1">
          <a:off x="1130300" y="16218939"/>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102374</xdr:rowOff>
    </xdr:from>
    <xdr:to>
      <xdr:col>24</xdr:col>
      <xdr:colOff>114300</xdr:colOff>
      <xdr:row>92</xdr:row>
      <xdr:rowOff>32524</xdr:rowOff>
    </xdr:to>
    <xdr:sp macro="" textlink="">
      <xdr:nvSpPr>
        <xdr:cNvPr id="257" name="楕円 256"/>
        <xdr:cNvSpPr/>
      </xdr:nvSpPr>
      <xdr:spPr>
        <a:xfrm>
          <a:off x="4584700" y="157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125251</xdr:rowOff>
    </xdr:from>
    <xdr:ext cx="599010" cy="259045"/>
    <xdr:sp macro="" textlink="">
      <xdr:nvSpPr>
        <xdr:cNvPr id="258" name="扶助費該当値テキスト"/>
        <xdr:cNvSpPr txBox="1"/>
      </xdr:nvSpPr>
      <xdr:spPr>
        <a:xfrm>
          <a:off x="4686300" y="155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114004</xdr:rowOff>
    </xdr:from>
    <xdr:to>
      <xdr:col>20</xdr:col>
      <xdr:colOff>38100</xdr:colOff>
      <xdr:row>93</xdr:row>
      <xdr:rowOff>44154</xdr:rowOff>
    </xdr:to>
    <xdr:sp macro="" textlink="">
      <xdr:nvSpPr>
        <xdr:cNvPr id="259" name="楕円 258"/>
        <xdr:cNvSpPr/>
      </xdr:nvSpPr>
      <xdr:spPr>
        <a:xfrm>
          <a:off x="3746500" y="1588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60681</xdr:rowOff>
    </xdr:from>
    <xdr:ext cx="599010" cy="259045"/>
    <xdr:sp macro="" textlink="">
      <xdr:nvSpPr>
        <xdr:cNvPr id="260" name="テキスト ボックス 259"/>
        <xdr:cNvSpPr txBox="1"/>
      </xdr:nvSpPr>
      <xdr:spPr>
        <a:xfrm>
          <a:off x="3497795" y="1566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145793</xdr:rowOff>
    </xdr:from>
    <xdr:to>
      <xdr:col>15</xdr:col>
      <xdr:colOff>101600</xdr:colOff>
      <xdr:row>94</xdr:row>
      <xdr:rowOff>75943</xdr:rowOff>
    </xdr:to>
    <xdr:sp macro="" textlink="">
      <xdr:nvSpPr>
        <xdr:cNvPr id="261" name="楕円 260"/>
        <xdr:cNvSpPr/>
      </xdr:nvSpPr>
      <xdr:spPr>
        <a:xfrm>
          <a:off x="2857500" y="160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92470</xdr:rowOff>
    </xdr:from>
    <xdr:ext cx="599010" cy="259045"/>
    <xdr:sp macro="" textlink="">
      <xdr:nvSpPr>
        <xdr:cNvPr id="262" name="テキスト ボックス 261"/>
        <xdr:cNvSpPr txBox="1"/>
      </xdr:nvSpPr>
      <xdr:spPr>
        <a:xfrm>
          <a:off x="2608795" y="158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51839</xdr:rowOff>
    </xdr:from>
    <xdr:to>
      <xdr:col>10</xdr:col>
      <xdr:colOff>165100</xdr:colOff>
      <xdr:row>94</xdr:row>
      <xdr:rowOff>153439</xdr:rowOff>
    </xdr:to>
    <xdr:sp macro="" textlink="">
      <xdr:nvSpPr>
        <xdr:cNvPr id="263" name="楕円 262"/>
        <xdr:cNvSpPr/>
      </xdr:nvSpPr>
      <xdr:spPr>
        <a:xfrm>
          <a:off x="1968500" y="161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169966</xdr:rowOff>
    </xdr:from>
    <xdr:ext cx="599010" cy="259045"/>
    <xdr:sp macro="" textlink="">
      <xdr:nvSpPr>
        <xdr:cNvPr id="264" name="テキスト ボックス 263"/>
        <xdr:cNvSpPr txBox="1"/>
      </xdr:nvSpPr>
      <xdr:spPr>
        <a:xfrm>
          <a:off x="1719795" y="159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53738</xdr:rowOff>
    </xdr:from>
    <xdr:to>
      <xdr:col>6</xdr:col>
      <xdr:colOff>38100</xdr:colOff>
      <xdr:row>94</xdr:row>
      <xdr:rowOff>155338</xdr:rowOff>
    </xdr:to>
    <xdr:sp macro="" textlink="">
      <xdr:nvSpPr>
        <xdr:cNvPr id="265" name="楕円 264"/>
        <xdr:cNvSpPr/>
      </xdr:nvSpPr>
      <xdr:spPr>
        <a:xfrm>
          <a:off x="1079500" y="161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415</xdr:rowOff>
    </xdr:from>
    <xdr:ext cx="599010" cy="259045"/>
    <xdr:sp macro="" textlink="">
      <xdr:nvSpPr>
        <xdr:cNvPr id="266" name="テキスト ボックス 265"/>
        <xdr:cNvSpPr txBox="1"/>
      </xdr:nvSpPr>
      <xdr:spPr>
        <a:xfrm>
          <a:off x="830795" y="159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168122</xdr:rowOff>
    </xdr:from>
    <xdr:to>
      <xdr:col>55</xdr:col>
      <xdr:colOff>0</xdr:colOff>
      <xdr:row>39</xdr:row>
      <xdr:rowOff>83617</xdr:rowOff>
    </xdr:to>
    <xdr:cxnSp macro="">
      <xdr:nvCxnSpPr>
        <xdr:cNvPr id="298" name="直線コネクタ 297"/>
        <xdr:cNvCxnSpPr/>
      </xdr:nvCxnSpPr>
      <xdr:spPr>
        <a:xfrm>
          <a:off x="9639300" y="6683222"/>
          <a:ext cx="8382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143847</xdr:rowOff>
    </xdr:from>
    <xdr:to>
      <xdr:col>50</xdr:col>
      <xdr:colOff>114300</xdr:colOff>
      <xdr:row>38</xdr:row>
      <xdr:rowOff>168122</xdr:rowOff>
    </xdr:to>
    <xdr:cxnSp macro="">
      <xdr:nvCxnSpPr>
        <xdr:cNvPr id="301" name="直線コネクタ 300"/>
        <xdr:cNvCxnSpPr/>
      </xdr:nvCxnSpPr>
      <xdr:spPr>
        <a:xfrm>
          <a:off x="8750300" y="6316047"/>
          <a:ext cx="889000" cy="36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98204</xdr:rowOff>
    </xdr:from>
    <xdr:to>
      <xdr:col>45</xdr:col>
      <xdr:colOff>177800</xdr:colOff>
      <xdr:row>36</xdr:row>
      <xdr:rowOff>143847</xdr:rowOff>
    </xdr:to>
    <xdr:cxnSp macro="">
      <xdr:nvCxnSpPr>
        <xdr:cNvPr id="304" name="直線コネクタ 303"/>
        <xdr:cNvCxnSpPr/>
      </xdr:nvCxnSpPr>
      <xdr:spPr>
        <a:xfrm>
          <a:off x="7861300" y="5584604"/>
          <a:ext cx="889000" cy="73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98204</xdr:rowOff>
    </xdr:from>
    <xdr:to>
      <xdr:col>41</xdr:col>
      <xdr:colOff>50800</xdr:colOff>
      <xdr:row>39</xdr:row>
      <xdr:rowOff>103799</xdr:rowOff>
    </xdr:to>
    <xdr:cxnSp macro="">
      <xdr:nvCxnSpPr>
        <xdr:cNvPr id="307" name="直線コネクタ 306"/>
        <xdr:cNvCxnSpPr/>
      </xdr:nvCxnSpPr>
      <xdr:spPr>
        <a:xfrm flipV="1">
          <a:off x="6972300" y="5584604"/>
          <a:ext cx="889000" cy="12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32817</xdr:rowOff>
    </xdr:from>
    <xdr:to>
      <xdr:col>55</xdr:col>
      <xdr:colOff>50800</xdr:colOff>
      <xdr:row>39</xdr:row>
      <xdr:rowOff>134417</xdr:rowOff>
    </xdr:to>
    <xdr:sp macro="" textlink="">
      <xdr:nvSpPr>
        <xdr:cNvPr id="317" name="楕円 316"/>
        <xdr:cNvSpPr/>
      </xdr:nvSpPr>
      <xdr:spPr>
        <a:xfrm>
          <a:off x="10426700" y="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119194</xdr:rowOff>
    </xdr:from>
    <xdr:ext cx="534377" cy="259045"/>
    <xdr:sp macro="" textlink="">
      <xdr:nvSpPr>
        <xdr:cNvPr id="318" name="補助費等該当値テキスト"/>
        <xdr:cNvSpPr txBox="1"/>
      </xdr:nvSpPr>
      <xdr:spPr>
        <a:xfrm>
          <a:off x="10528300" y="66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117322</xdr:rowOff>
    </xdr:from>
    <xdr:to>
      <xdr:col>50</xdr:col>
      <xdr:colOff>165100</xdr:colOff>
      <xdr:row>39</xdr:row>
      <xdr:rowOff>47472</xdr:rowOff>
    </xdr:to>
    <xdr:sp macro="" textlink="">
      <xdr:nvSpPr>
        <xdr:cNvPr id="319" name="楕円 318"/>
        <xdr:cNvSpPr/>
      </xdr:nvSpPr>
      <xdr:spPr>
        <a:xfrm>
          <a:off x="9588500" y="66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38599</xdr:rowOff>
    </xdr:from>
    <xdr:ext cx="534377" cy="259045"/>
    <xdr:sp macro="" textlink="">
      <xdr:nvSpPr>
        <xdr:cNvPr id="320" name="テキスト ボックス 319"/>
        <xdr:cNvSpPr txBox="1"/>
      </xdr:nvSpPr>
      <xdr:spPr>
        <a:xfrm>
          <a:off x="9372111" y="67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93047</xdr:rowOff>
    </xdr:from>
    <xdr:to>
      <xdr:col>46</xdr:col>
      <xdr:colOff>38100</xdr:colOff>
      <xdr:row>37</xdr:row>
      <xdr:rowOff>23197</xdr:rowOff>
    </xdr:to>
    <xdr:sp macro="" textlink="">
      <xdr:nvSpPr>
        <xdr:cNvPr id="321" name="楕円 320"/>
        <xdr:cNvSpPr/>
      </xdr:nvSpPr>
      <xdr:spPr>
        <a:xfrm>
          <a:off x="8699500" y="6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39724</xdr:rowOff>
    </xdr:from>
    <xdr:ext cx="534377" cy="259045"/>
    <xdr:sp macro="" textlink="">
      <xdr:nvSpPr>
        <xdr:cNvPr id="322" name="テキスト ボックス 321"/>
        <xdr:cNvSpPr txBox="1"/>
      </xdr:nvSpPr>
      <xdr:spPr>
        <a:xfrm>
          <a:off x="8483111" y="60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47404</xdr:rowOff>
    </xdr:from>
    <xdr:to>
      <xdr:col>41</xdr:col>
      <xdr:colOff>101600</xdr:colOff>
      <xdr:row>32</xdr:row>
      <xdr:rowOff>149004</xdr:rowOff>
    </xdr:to>
    <xdr:sp macro="" textlink="">
      <xdr:nvSpPr>
        <xdr:cNvPr id="323" name="楕円 322"/>
        <xdr:cNvSpPr/>
      </xdr:nvSpPr>
      <xdr:spPr>
        <a:xfrm>
          <a:off x="7810500" y="55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140131</xdr:rowOff>
    </xdr:from>
    <xdr:ext cx="599010" cy="259045"/>
    <xdr:sp macro="" textlink="">
      <xdr:nvSpPr>
        <xdr:cNvPr id="324" name="テキスト ボックス 323"/>
        <xdr:cNvSpPr txBox="1"/>
      </xdr:nvSpPr>
      <xdr:spPr>
        <a:xfrm>
          <a:off x="7561795" y="562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52999</xdr:rowOff>
    </xdr:from>
    <xdr:to>
      <xdr:col>36</xdr:col>
      <xdr:colOff>165100</xdr:colOff>
      <xdr:row>39</xdr:row>
      <xdr:rowOff>154599</xdr:rowOff>
    </xdr:to>
    <xdr:sp macro="" textlink="">
      <xdr:nvSpPr>
        <xdr:cNvPr id="325" name="楕円 324"/>
        <xdr:cNvSpPr/>
      </xdr:nvSpPr>
      <xdr:spPr>
        <a:xfrm>
          <a:off x="6921500" y="67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145726</xdr:rowOff>
    </xdr:from>
    <xdr:ext cx="534377" cy="259045"/>
    <xdr:sp macro="" textlink="">
      <xdr:nvSpPr>
        <xdr:cNvPr id="326" name="テキスト ボックス 325"/>
        <xdr:cNvSpPr txBox="1"/>
      </xdr:nvSpPr>
      <xdr:spPr>
        <a:xfrm>
          <a:off x="6705111" y="68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146493</xdr:rowOff>
    </xdr:from>
    <xdr:to>
      <xdr:col>55</xdr:col>
      <xdr:colOff>0</xdr:colOff>
      <xdr:row>57</xdr:row>
      <xdr:rowOff>3498</xdr:rowOff>
    </xdr:to>
    <xdr:cxnSp macro="">
      <xdr:nvCxnSpPr>
        <xdr:cNvPr id="357" name="直線コネクタ 356"/>
        <xdr:cNvCxnSpPr/>
      </xdr:nvCxnSpPr>
      <xdr:spPr>
        <a:xfrm>
          <a:off x="9639300" y="9747693"/>
          <a:ext cx="8382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146493</xdr:rowOff>
    </xdr:from>
    <xdr:to>
      <xdr:col>50</xdr:col>
      <xdr:colOff>114300</xdr:colOff>
      <xdr:row>56</xdr:row>
      <xdr:rowOff>158510</xdr:rowOff>
    </xdr:to>
    <xdr:cxnSp macro="">
      <xdr:nvCxnSpPr>
        <xdr:cNvPr id="360" name="直線コネクタ 359"/>
        <xdr:cNvCxnSpPr/>
      </xdr:nvCxnSpPr>
      <xdr:spPr>
        <a:xfrm flipV="1">
          <a:off x="8750300" y="9747693"/>
          <a:ext cx="8890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90888</xdr:rowOff>
    </xdr:from>
    <xdr:to>
      <xdr:col>45</xdr:col>
      <xdr:colOff>177800</xdr:colOff>
      <xdr:row>56</xdr:row>
      <xdr:rowOff>158510</xdr:rowOff>
    </xdr:to>
    <xdr:cxnSp macro="">
      <xdr:nvCxnSpPr>
        <xdr:cNvPr id="363" name="直線コネクタ 362"/>
        <xdr:cNvCxnSpPr/>
      </xdr:nvCxnSpPr>
      <xdr:spPr>
        <a:xfrm>
          <a:off x="7861300" y="9692088"/>
          <a:ext cx="889000" cy="6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65024</xdr:rowOff>
    </xdr:from>
    <xdr:to>
      <xdr:col>41</xdr:col>
      <xdr:colOff>50800</xdr:colOff>
      <xdr:row>56</xdr:row>
      <xdr:rowOff>90888</xdr:rowOff>
    </xdr:to>
    <xdr:cxnSp macro="">
      <xdr:nvCxnSpPr>
        <xdr:cNvPr id="366" name="直線コネクタ 365"/>
        <xdr:cNvCxnSpPr/>
      </xdr:nvCxnSpPr>
      <xdr:spPr>
        <a:xfrm>
          <a:off x="6972300" y="9323324"/>
          <a:ext cx="889000" cy="3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124148</xdr:rowOff>
    </xdr:from>
    <xdr:to>
      <xdr:col>55</xdr:col>
      <xdr:colOff>50800</xdr:colOff>
      <xdr:row>57</xdr:row>
      <xdr:rowOff>54298</xdr:rowOff>
    </xdr:to>
    <xdr:sp macro="" textlink="">
      <xdr:nvSpPr>
        <xdr:cNvPr id="376" name="楕円 375"/>
        <xdr:cNvSpPr/>
      </xdr:nvSpPr>
      <xdr:spPr>
        <a:xfrm>
          <a:off x="10426700" y="97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102575</xdr:rowOff>
    </xdr:from>
    <xdr:ext cx="534377" cy="259045"/>
    <xdr:sp macro="" textlink="">
      <xdr:nvSpPr>
        <xdr:cNvPr id="377" name="普通建設事業費該当値テキスト"/>
        <xdr:cNvSpPr txBox="1"/>
      </xdr:nvSpPr>
      <xdr:spPr>
        <a:xfrm>
          <a:off x="10528300" y="9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95693</xdr:rowOff>
    </xdr:from>
    <xdr:to>
      <xdr:col>50</xdr:col>
      <xdr:colOff>165100</xdr:colOff>
      <xdr:row>57</xdr:row>
      <xdr:rowOff>25843</xdr:rowOff>
    </xdr:to>
    <xdr:sp macro="" textlink="">
      <xdr:nvSpPr>
        <xdr:cNvPr id="378" name="楕円 377"/>
        <xdr:cNvSpPr/>
      </xdr:nvSpPr>
      <xdr:spPr>
        <a:xfrm>
          <a:off x="9588500" y="96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16970</xdr:rowOff>
    </xdr:from>
    <xdr:ext cx="534377" cy="259045"/>
    <xdr:sp macro="" textlink="">
      <xdr:nvSpPr>
        <xdr:cNvPr id="379" name="テキスト ボックス 378"/>
        <xdr:cNvSpPr txBox="1"/>
      </xdr:nvSpPr>
      <xdr:spPr>
        <a:xfrm>
          <a:off x="9372111" y="97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107710</xdr:rowOff>
    </xdr:from>
    <xdr:to>
      <xdr:col>46</xdr:col>
      <xdr:colOff>38100</xdr:colOff>
      <xdr:row>57</xdr:row>
      <xdr:rowOff>37860</xdr:rowOff>
    </xdr:to>
    <xdr:sp macro="" textlink="">
      <xdr:nvSpPr>
        <xdr:cNvPr id="380" name="楕円 379"/>
        <xdr:cNvSpPr/>
      </xdr:nvSpPr>
      <xdr:spPr>
        <a:xfrm>
          <a:off x="8699500" y="9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28987</xdr:rowOff>
    </xdr:from>
    <xdr:ext cx="534377" cy="259045"/>
    <xdr:sp macro="" textlink="">
      <xdr:nvSpPr>
        <xdr:cNvPr id="381" name="テキスト ボックス 380"/>
        <xdr:cNvSpPr txBox="1"/>
      </xdr:nvSpPr>
      <xdr:spPr>
        <a:xfrm>
          <a:off x="8483111" y="98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40088</xdr:rowOff>
    </xdr:from>
    <xdr:to>
      <xdr:col>41</xdr:col>
      <xdr:colOff>101600</xdr:colOff>
      <xdr:row>56</xdr:row>
      <xdr:rowOff>141688</xdr:rowOff>
    </xdr:to>
    <xdr:sp macro="" textlink="">
      <xdr:nvSpPr>
        <xdr:cNvPr id="382" name="楕円 381"/>
        <xdr:cNvSpPr/>
      </xdr:nvSpPr>
      <xdr:spPr>
        <a:xfrm>
          <a:off x="7810500" y="9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132815</xdr:rowOff>
    </xdr:from>
    <xdr:ext cx="534377" cy="259045"/>
    <xdr:sp macro="" textlink="">
      <xdr:nvSpPr>
        <xdr:cNvPr id="383" name="テキスト ボックス 382"/>
        <xdr:cNvSpPr txBox="1"/>
      </xdr:nvSpPr>
      <xdr:spPr>
        <a:xfrm>
          <a:off x="7594111" y="97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14224</xdr:rowOff>
    </xdr:from>
    <xdr:to>
      <xdr:col>36</xdr:col>
      <xdr:colOff>165100</xdr:colOff>
      <xdr:row>54</xdr:row>
      <xdr:rowOff>115824</xdr:rowOff>
    </xdr:to>
    <xdr:sp macro="" textlink="">
      <xdr:nvSpPr>
        <xdr:cNvPr id="384" name="楕円 383"/>
        <xdr:cNvSpPr/>
      </xdr:nvSpPr>
      <xdr:spPr>
        <a:xfrm>
          <a:off x="6921500" y="927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132351</xdr:rowOff>
    </xdr:from>
    <xdr:ext cx="534377" cy="259045"/>
    <xdr:sp macro="" textlink="">
      <xdr:nvSpPr>
        <xdr:cNvPr id="385" name="テキスト ボックス 384"/>
        <xdr:cNvSpPr txBox="1"/>
      </xdr:nvSpPr>
      <xdr:spPr>
        <a:xfrm>
          <a:off x="6705111" y="904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69177</xdr:rowOff>
    </xdr:from>
    <xdr:to>
      <xdr:col>55</xdr:col>
      <xdr:colOff>0</xdr:colOff>
      <xdr:row>77</xdr:row>
      <xdr:rowOff>159131</xdr:rowOff>
    </xdr:to>
    <xdr:cxnSp macro="">
      <xdr:nvCxnSpPr>
        <xdr:cNvPr id="414" name="直線コネクタ 413"/>
        <xdr:cNvCxnSpPr/>
      </xdr:nvCxnSpPr>
      <xdr:spPr>
        <a:xfrm>
          <a:off x="9639300" y="13270827"/>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69177</xdr:rowOff>
    </xdr:from>
    <xdr:to>
      <xdr:col>50</xdr:col>
      <xdr:colOff>114300</xdr:colOff>
      <xdr:row>77</xdr:row>
      <xdr:rowOff>134576</xdr:rowOff>
    </xdr:to>
    <xdr:cxnSp macro="">
      <xdr:nvCxnSpPr>
        <xdr:cNvPr id="417" name="直線コネクタ 416"/>
        <xdr:cNvCxnSpPr/>
      </xdr:nvCxnSpPr>
      <xdr:spPr>
        <a:xfrm flipV="1">
          <a:off x="8750300" y="13270827"/>
          <a:ext cx="889000" cy="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72129</xdr:rowOff>
    </xdr:from>
    <xdr:to>
      <xdr:col>45</xdr:col>
      <xdr:colOff>177800</xdr:colOff>
      <xdr:row>77</xdr:row>
      <xdr:rowOff>134576</xdr:rowOff>
    </xdr:to>
    <xdr:cxnSp macro="">
      <xdr:nvCxnSpPr>
        <xdr:cNvPr id="420" name="直線コネクタ 419"/>
        <xdr:cNvCxnSpPr/>
      </xdr:nvCxnSpPr>
      <xdr:spPr>
        <a:xfrm>
          <a:off x="7861300" y="13273779"/>
          <a:ext cx="889000" cy="6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92266</xdr:rowOff>
    </xdr:from>
    <xdr:to>
      <xdr:col>41</xdr:col>
      <xdr:colOff>50800</xdr:colOff>
      <xdr:row>77</xdr:row>
      <xdr:rowOff>72129</xdr:rowOff>
    </xdr:to>
    <xdr:cxnSp macro="">
      <xdr:nvCxnSpPr>
        <xdr:cNvPr id="423" name="直線コネクタ 422"/>
        <xdr:cNvCxnSpPr/>
      </xdr:nvCxnSpPr>
      <xdr:spPr>
        <a:xfrm>
          <a:off x="6972300" y="12436666"/>
          <a:ext cx="889000" cy="8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108331</xdr:rowOff>
    </xdr:from>
    <xdr:to>
      <xdr:col>55</xdr:col>
      <xdr:colOff>50800</xdr:colOff>
      <xdr:row>78</xdr:row>
      <xdr:rowOff>38481</xdr:rowOff>
    </xdr:to>
    <xdr:sp macro="" textlink="">
      <xdr:nvSpPr>
        <xdr:cNvPr id="433" name="楕円 432"/>
        <xdr:cNvSpPr/>
      </xdr:nvSpPr>
      <xdr:spPr>
        <a:xfrm>
          <a:off x="104267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131208</xdr:rowOff>
    </xdr:from>
    <xdr:ext cx="534377" cy="259045"/>
    <xdr:sp macro="" textlink="">
      <xdr:nvSpPr>
        <xdr:cNvPr id="434" name="普通建設事業費 （ うち新規整備　）該当値テキスト"/>
        <xdr:cNvSpPr txBox="1"/>
      </xdr:nvSpPr>
      <xdr:spPr>
        <a:xfrm>
          <a:off x="10528300" y="131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18377</xdr:rowOff>
    </xdr:from>
    <xdr:to>
      <xdr:col>50</xdr:col>
      <xdr:colOff>165100</xdr:colOff>
      <xdr:row>77</xdr:row>
      <xdr:rowOff>119977</xdr:rowOff>
    </xdr:to>
    <xdr:sp macro="" textlink="">
      <xdr:nvSpPr>
        <xdr:cNvPr id="435" name="楕円 434"/>
        <xdr:cNvSpPr/>
      </xdr:nvSpPr>
      <xdr:spPr>
        <a:xfrm>
          <a:off x="9588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136504</xdr:rowOff>
    </xdr:from>
    <xdr:ext cx="534377" cy="259045"/>
    <xdr:sp macro="" textlink="">
      <xdr:nvSpPr>
        <xdr:cNvPr id="436" name="テキスト ボックス 435"/>
        <xdr:cNvSpPr txBox="1"/>
      </xdr:nvSpPr>
      <xdr:spPr>
        <a:xfrm>
          <a:off x="9372111" y="129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83776</xdr:rowOff>
    </xdr:from>
    <xdr:to>
      <xdr:col>46</xdr:col>
      <xdr:colOff>38100</xdr:colOff>
      <xdr:row>78</xdr:row>
      <xdr:rowOff>13926</xdr:rowOff>
    </xdr:to>
    <xdr:sp macro="" textlink="">
      <xdr:nvSpPr>
        <xdr:cNvPr id="437" name="楕円 436"/>
        <xdr:cNvSpPr/>
      </xdr:nvSpPr>
      <xdr:spPr>
        <a:xfrm>
          <a:off x="8699500" y="132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30453</xdr:rowOff>
    </xdr:from>
    <xdr:ext cx="534377" cy="259045"/>
    <xdr:sp macro="" textlink="">
      <xdr:nvSpPr>
        <xdr:cNvPr id="438" name="テキスト ボックス 437"/>
        <xdr:cNvSpPr txBox="1"/>
      </xdr:nvSpPr>
      <xdr:spPr>
        <a:xfrm>
          <a:off x="8483111" y="130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21329</xdr:rowOff>
    </xdr:from>
    <xdr:to>
      <xdr:col>41</xdr:col>
      <xdr:colOff>101600</xdr:colOff>
      <xdr:row>77</xdr:row>
      <xdr:rowOff>122929</xdr:rowOff>
    </xdr:to>
    <xdr:sp macro="" textlink="">
      <xdr:nvSpPr>
        <xdr:cNvPr id="439" name="楕円 438"/>
        <xdr:cNvSpPr/>
      </xdr:nvSpPr>
      <xdr:spPr>
        <a:xfrm>
          <a:off x="7810500" y="132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114056</xdr:rowOff>
    </xdr:from>
    <xdr:ext cx="534377" cy="259045"/>
    <xdr:sp macro="" textlink="">
      <xdr:nvSpPr>
        <xdr:cNvPr id="440" name="テキスト ボックス 439"/>
        <xdr:cNvSpPr txBox="1"/>
      </xdr:nvSpPr>
      <xdr:spPr>
        <a:xfrm>
          <a:off x="7594111" y="133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41466</xdr:rowOff>
    </xdr:from>
    <xdr:to>
      <xdr:col>36</xdr:col>
      <xdr:colOff>165100</xdr:colOff>
      <xdr:row>72</xdr:row>
      <xdr:rowOff>143066</xdr:rowOff>
    </xdr:to>
    <xdr:sp macro="" textlink="">
      <xdr:nvSpPr>
        <xdr:cNvPr id="441" name="楕円 440"/>
        <xdr:cNvSpPr/>
      </xdr:nvSpPr>
      <xdr:spPr>
        <a:xfrm>
          <a:off x="6921500" y="123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159593</xdr:rowOff>
    </xdr:from>
    <xdr:ext cx="534377" cy="259045"/>
    <xdr:sp macro="" textlink="">
      <xdr:nvSpPr>
        <xdr:cNvPr id="442" name="テキスト ボックス 441"/>
        <xdr:cNvSpPr txBox="1"/>
      </xdr:nvSpPr>
      <xdr:spPr>
        <a:xfrm>
          <a:off x="6705111" y="121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87046</xdr:rowOff>
    </xdr:from>
    <xdr:to>
      <xdr:col>55</xdr:col>
      <xdr:colOff>0</xdr:colOff>
      <xdr:row>97</xdr:row>
      <xdr:rowOff>126772</xdr:rowOff>
    </xdr:to>
    <xdr:cxnSp macro="">
      <xdr:nvCxnSpPr>
        <xdr:cNvPr id="471" name="直線コネクタ 470"/>
        <xdr:cNvCxnSpPr/>
      </xdr:nvCxnSpPr>
      <xdr:spPr>
        <a:xfrm flipV="1">
          <a:off x="9639300" y="16717696"/>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124524</xdr:rowOff>
    </xdr:from>
    <xdr:to>
      <xdr:col>50</xdr:col>
      <xdr:colOff>114300</xdr:colOff>
      <xdr:row>97</xdr:row>
      <xdr:rowOff>126772</xdr:rowOff>
    </xdr:to>
    <xdr:cxnSp macro="">
      <xdr:nvCxnSpPr>
        <xdr:cNvPr id="474" name="直線コネクタ 473"/>
        <xdr:cNvCxnSpPr/>
      </xdr:nvCxnSpPr>
      <xdr:spPr>
        <a:xfrm>
          <a:off x="8750300" y="1675517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85940</xdr:rowOff>
    </xdr:from>
    <xdr:to>
      <xdr:col>45</xdr:col>
      <xdr:colOff>177800</xdr:colOff>
      <xdr:row>97</xdr:row>
      <xdr:rowOff>124524</xdr:rowOff>
    </xdr:to>
    <xdr:cxnSp macro="">
      <xdr:nvCxnSpPr>
        <xdr:cNvPr id="477" name="直線コネクタ 476"/>
        <xdr:cNvCxnSpPr/>
      </xdr:nvCxnSpPr>
      <xdr:spPr>
        <a:xfrm>
          <a:off x="7861300" y="16716590"/>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85940</xdr:rowOff>
    </xdr:from>
    <xdr:to>
      <xdr:col>41</xdr:col>
      <xdr:colOff>50800</xdr:colOff>
      <xdr:row>98</xdr:row>
      <xdr:rowOff>25312</xdr:rowOff>
    </xdr:to>
    <xdr:cxnSp macro="">
      <xdr:nvCxnSpPr>
        <xdr:cNvPr id="480" name="直線コネクタ 479"/>
        <xdr:cNvCxnSpPr/>
      </xdr:nvCxnSpPr>
      <xdr:spPr>
        <a:xfrm flipV="1">
          <a:off x="6972300" y="16716590"/>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36246</xdr:rowOff>
    </xdr:from>
    <xdr:to>
      <xdr:col>55</xdr:col>
      <xdr:colOff>50800</xdr:colOff>
      <xdr:row>97</xdr:row>
      <xdr:rowOff>137846</xdr:rowOff>
    </xdr:to>
    <xdr:sp macro="" textlink="">
      <xdr:nvSpPr>
        <xdr:cNvPr id="490" name="楕円 489"/>
        <xdr:cNvSpPr/>
      </xdr:nvSpPr>
      <xdr:spPr>
        <a:xfrm>
          <a:off x="10426700" y="1666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14673</xdr:rowOff>
    </xdr:from>
    <xdr:ext cx="534377" cy="259045"/>
    <xdr:sp macro="" textlink="">
      <xdr:nvSpPr>
        <xdr:cNvPr id="491" name="普通建設事業費 （ うち更新整備　）該当値テキスト"/>
        <xdr:cNvSpPr txBox="1"/>
      </xdr:nvSpPr>
      <xdr:spPr>
        <a:xfrm>
          <a:off x="10528300" y="1664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75972</xdr:rowOff>
    </xdr:from>
    <xdr:to>
      <xdr:col>50</xdr:col>
      <xdr:colOff>165100</xdr:colOff>
      <xdr:row>98</xdr:row>
      <xdr:rowOff>6122</xdr:rowOff>
    </xdr:to>
    <xdr:sp macro="" textlink="">
      <xdr:nvSpPr>
        <xdr:cNvPr id="492" name="楕円 491"/>
        <xdr:cNvSpPr/>
      </xdr:nvSpPr>
      <xdr:spPr>
        <a:xfrm>
          <a:off x="9588500" y="167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168699</xdr:rowOff>
    </xdr:from>
    <xdr:ext cx="534377" cy="259045"/>
    <xdr:sp macro="" textlink="">
      <xdr:nvSpPr>
        <xdr:cNvPr id="493" name="テキスト ボックス 492"/>
        <xdr:cNvSpPr txBox="1"/>
      </xdr:nvSpPr>
      <xdr:spPr>
        <a:xfrm>
          <a:off x="9372111" y="1679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73724</xdr:rowOff>
    </xdr:from>
    <xdr:to>
      <xdr:col>46</xdr:col>
      <xdr:colOff>38100</xdr:colOff>
      <xdr:row>98</xdr:row>
      <xdr:rowOff>3874</xdr:rowOff>
    </xdr:to>
    <xdr:sp macro="" textlink="">
      <xdr:nvSpPr>
        <xdr:cNvPr id="494" name="楕円 493"/>
        <xdr:cNvSpPr/>
      </xdr:nvSpPr>
      <xdr:spPr>
        <a:xfrm>
          <a:off x="8699500" y="167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166451</xdr:rowOff>
    </xdr:from>
    <xdr:ext cx="534377" cy="259045"/>
    <xdr:sp macro="" textlink="">
      <xdr:nvSpPr>
        <xdr:cNvPr id="495" name="テキスト ボックス 494"/>
        <xdr:cNvSpPr txBox="1"/>
      </xdr:nvSpPr>
      <xdr:spPr>
        <a:xfrm>
          <a:off x="8483111" y="167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35140</xdr:rowOff>
    </xdr:from>
    <xdr:to>
      <xdr:col>41</xdr:col>
      <xdr:colOff>101600</xdr:colOff>
      <xdr:row>97</xdr:row>
      <xdr:rowOff>136740</xdr:rowOff>
    </xdr:to>
    <xdr:sp macro="" textlink="">
      <xdr:nvSpPr>
        <xdr:cNvPr id="496" name="楕円 495"/>
        <xdr:cNvSpPr/>
      </xdr:nvSpPr>
      <xdr:spPr>
        <a:xfrm>
          <a:off x="7810500" y="166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127867</xdr:rowOff>
    </xdr:from>
    <xdr:ext cx="534377" cy="259045"/>
    <xdr:sp macro="" textlink="">
      <xdr:nvSpPr>
        <xdr:cNvPr id="497" name="テキスト ボックス 496"/>
        <xdr:cNvSpPr txBox="1"/>
      </xdr:nvSpPr>
      <xdr:spPr>
        <a:xfrm>
          <a:off x="7594111" y="167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145962</xdr:rowOff>
    </xdr:from>
    <xdr:to>
      <xdr:col>36</xdr:col>
      <xdr:colOff>165100</xdr:colOff>
      <xdr:row>98</xdr:row>
      <xdr:rowOff>76112</xdr:rowOff>
    </xdr:to>
    <xdr:sp macro="" textlink="">
      <xdr:nvSpPr>
        <xdr:cNvPr id="498" name="楕円 497"/>
        <xdr:cNvSpPr/>
      </xdr:nvSpPr>
      <xdr:spPr>
        <a:xfrm>
          <a:off x="6921500" y="167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67239</xdr:rowOff>
    </xdr:from>
    <xdr:ext cx="534377" cy="259045"/>
    <xdr:sp macro="" textlink="">
      <xdr:nvSpPr>
        <xdr:cNvPr id="499" name="テキスト ボックス 498"/>
        <xdr:cNvSpPr txBox="1"/>
      </xdr:nvSpPr>
      <xdr:spPr>
        <a:xfrm>
          <a:off x="6705111" y="168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122898</xdr:rowOff>
    </xdr:from>
    <xdr:to>
      <xdr:col>85</xdr:col>
      <xdr:colOff>127000</xdr:colOff>
      <xdr:row>38</xdr:row>
      <xdr:rowOff>124589</xdr:rowOff>
    </xdr:to>
    <xdr:cxnSp macro="">
      <xdr:nvCxnSpPr>
        <xdr:cNvPr id="526" name="直線コネクタ 525"/>
        <xdr:cNvCxnSpPr/>
      </xdr:nvCxnSpPr>
      <xdr:spPr>
        <a:xfrm>
          <a:off x="15481300" y="663799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115788</xdr:rowOff>
    </xdr:from>
    <xdr:to>
      <xdr:col>81</xdr:col>
      <xdr:colOff>50800</xdr:colOff>
      <xdr:row>38</xdr:row>
      <xdr:rowOff>122898</xdr:rowOff>
    </xdr:to>
    <xdr:cxnSp macro="">
      <xdr:nvCxnSpPr>
        <xdr:cNvPr id="529" name="直線コネクタ 528"/>
        <xdr:cNvCxnSpPr/>
      </xdr:nvCxnSpPr>
      <xdr:spPr>
        <a:xfrm>
          <a:off x="14592300" y="6630888"/>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113251</xdr:rowOff>
    </xdr:from>
    <xdr:to>
      <xdr:col>76</xdr:col>
      <xdr:colOff>114300</xdr:colOff>
      <xdr:row>38</xdr:row>
      <xdr:rowOff>115788</xdr:rowOff>
    </xdr:to>
    <xdr:cxnSp macro="">
      <xdr:nvCxnSpPr>
        <xdr:cNvPr id="532" name="直線コネクタ 531"/>
        <xdr:cNvCxnSpPr/>
      </xdr:nvCxnSpPr>
      <xdr:spPr>
        <a:xfrm>
          <a:off x="13703300" y="6628351"/>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113251</xdr:rowOff>
    </xdr:from>
    <xdr:to>
      <xdr:col>71</xdr:col>
      <xdr:colOff>177800</xdr:colOff>
      <xdr:row>38</xdr:row>
      <xdr:rowOff>126693</xdr:rowOff>
    </xdr:to>
    <xdr:cxnSp macro="">
      <xdr:nvCxnSpPr>
        <xdr:cNvPr id="535" name="直線コネクタ 534"/>
        <xdr:cNvCxnSpPr/>
      </xdr:nvCxnSpPr>
      <xdr:spPr>
        <a:xfrm flipV="1">
          <a:off x="12814300" y="6628351"/>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73789</xdr:rowOff>
    </xdr:from>
    <xdr:to>
      <xdr:col>85</xdr:col>
      <xdr:colOff>177800</xdr:colOff>
      <xdr:row>39</xdr:row>
      <xdr:rowOff>3939</xdr:rowOff>
    </xdr:to>
    <xdr:sp macro="" textlink="">
      <xdr:nvSpPr>
        <xdr:cNvPr id="545" name="楕円 544"/>
        <xdr:cNvSpPr/>
      </xdr:nvSpPr>
      <xdr:spPr>
        <a:xfrm>
          <a:off x="16268700" y="65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9376</xdr:rowOff>
    </xdr:from>
    <xdr:ext cx="378565" cy="259045"/>
    <xdr:sp macro="" textlink="">
      <xdr:nvSpPr>
        <xdr:cNvPr id="546" name="災害復旧事業費該当値テキスト"/>
        <xdr:cNvSpPr txBox="1"/>
      </xdr:nvSpPr>
      <xdr:spPr>
        <a:xfrm>
          <a:off x="16370300" y="652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72098</xdr:rowOff>
    </xdr:from>
    <xdr:to>
      <xdr:col>81</xdr:col>
      <xdr:colOff>101600</xdr:colOff>
      <xdr:row>39</xdr:row>
      <xdr:rowOff>2248</xdr:rowOff>
    </xdr:to>
    <xdr:sp macro="" textlink="">
      <xdr:nvSpPr>
        <xdr:cNvPr id="547" name="楕円 546"/>
        <xdr:cNvSpPr/>
      </xdr:nvSpPr>
      <xdr:spPr>
        <a:xfrm>
          <a:off x="15430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164825</xdr:rowOff>
    </xdr:from>
    <xdr:ext cx="378565" cy="259045"/>
    <xdr:sp macro="" textlink="">
      <xdr:nvSpPr>
        <xdr:cNvPr id="548" name="テキスト ボックス 547"/>
        <xdr:cNvSpPr txBox="1"/>
      </xdr:nvSpPr>
      <xdr:spPr>
        <a:xfrm>
          <a:off x="15292017" y="6679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64988</xdr:rowOff>
    </xdr:from>
    <xdr:to>
      <xdr:col>76</xdr:col>
      <xdr:colOff>165100</xdr:colOff>
      <xdr:row>38</xdr:row>
      <xdr:rowOff>166588</xdr:rowOff>
    </xdr:to>
    <xdr:sp macro="" textlink="">
      <xdr:nvSpPr>
        <xdr:cNvPr id="549" name="楕円 548"/>
        <xdr:cNvSpPr/>
      </xdr:nvSpPr>
      <xdr:spPr>
        <a:xfrm>
          <a:off x="14541500" y="658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157715</xdr:rowOff>
    </xdr:from>
    <xdr:ext cx="469744" cy="259045"/>
    <xdr:sp macro="" textlink="">
      <xdr:nvSpPr>
        <xdr:cNvPr id="550" name="テキスト ボックス 549"/>
        <xdr:cNvSpPr txBox="1"/>
      </xdr:nvSpPr>
      <xdr:spPr>
        <a:xfrm>
          <a:off x="14357428" y="667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62451</xdr:rowOff>
    </xdr:from>
    <xdr:to>
      <xdr:col>72</xdr:col>
      <xdr:colOff>38100</xdr:colOff>
      <xdr:row>38</xdr:row>
      <xdr:rowOff>164051</xdr:rowOff>
    </xdr:to>
    <xdr:sp macro="" textlink="">
      <xdr:nvSpPr>
        <xdr:cNvPr id="551" name="楕円 550"/>
        <xdr:cNvSpPr/>
      </xdr:nvSpPr>
      <xdr:spPr>
        <a:xfrm>
          <a:off x="13652500" y="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155178</xdr:rowOff>
    </xdr:from>
    <xdr:ext cx="469744" cy="259045"/>
    <xdr:sp macro="" textlink="">
      <xdr:nvSpPr>
        <xdr:cNvPr id="552" name="テキスト ボックス 551"/>
        <xdr:cNvSpPr txBox="1"/>
      </xdr:nvSpPr>
      <xdr:spPr>
        <a:xfrm>
          <a:off x="13468428" y="667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75893</xdr:rowOff>
    </xdr:from>
    <xdr:to>
      <xdr:col>67</xdr:col>
      <xdr:colOff>101600</xdr:colOff>
      <xdr:row>39</xdr:row>
      <xdr:rowOff>6043</xdr:rowOff>
    </xdr:to>
    <xdr:sp macro="" textlink="">
      <xdr:nvSpPr>
        <xdr:cNvPr id="553" name="楕円 552"/>
        <xdr:cNvSpPr/>
      </xdr:nvSpPr>
      <xdr:spPr>
        <a:xfrm>
          <a:off x="12763500" y="659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168620</xdr:rowOff>
    </xdr:from>
    <xdr:ext cx="378565" cy="259045"/>
    <xdr:sp macro="" textlink="">
      <xdr:nvSpPr>
        <xdr:cNvPr id="554" name="テキスト ボックス 553"/>
        <xdr:cNvSpPr txBox="1"/>
      </xdr:nvSpPr>
      <xdr:spPr>
        <a:xfrm>
          <a:off x="12625017" y="668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147521</xdr:rowOff>
    </xdr:from>
    <xdr:to>
      <xdr:col>85</xdr:col>
      <xdr:colOff>127000</xdr:colOff>
      <xdr:row>76</xdr:row>
      <xdr:rowOff>157531</xdr:rowOff>
    </xdr:to>
    <xdr:cxnSp macro="">
      <xdr:nvCxnSpPr>
        <xdr:cNvPr id="634" name="直線コネクタ 633"/>
        <xdr:cNvCxnSpPr/>
      </xdr:nvCxnSpPr>
      <xdr:spPr>
        <a:xfrm flipV="1">
          <a:off x="15481300" y="13177721"/>
          <a:ext cx="8382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157531</xdr:rowOff>
    </xdr:from>
    <xdr:to>
      <xdr:col>81</xdr:col>
      <xdr:colOff>50800</xdr:colOff>
      <xdr:row>77</xdr:row>
      <xdr:rowOff>7863</xdr:rowOff>
    </xdr:to>
    <xdr:cxnSp macro="">
      <xdr:nvCxnSpPr>
        <xdr:cNvPr id="637" name="直線コネクタ 636"/>
        <xdr:cNvCxnSpPr/>
      </xdr:nvCxnSpPr>
      <xdr:spPr>
        <a:xfrm flipV="1">
          <a:off x="14592300" y="13187731"/>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7863</xdr:rowOff>
    </xdr:from>
    <xdr:to>
      <xdr:col>76</xdr:col>
      <xdr:colOff>114300</xdr:colOff>
      <xdr:row>77</xdr:row>
      <xdr:rowOff>27017</xdr:rowOff>
    </xdr:to>
    <xdr:cxnSp macro="">
      <xdr:nvCxnSpPr>
        <xdr:cNvPr id="640" name="直線コネクタ 639"/>
        <xdr:cNvCxnSpPr/>
      </xdr:nvCxnSpPr>
      <xdr:spPr>
        <a:xfrm flipV="1">
          <a:off x="13703300" y="13209513"/>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27017</xdr:rowOff>
    </xdr:from>
    <xdr:to>
      <xdr:col>71</xdr:col>
      <xdr:colOff>177800</xdr:colOff>
      <xdr:row>77</xdr:row>
      <xdr:rowOff>43999</xdr:rowOff>
    </xdr:to>
    <xdr:cxnSp macro="">
      <xdr:nvCxnSpPr>
        <xdr:cNvPr id="643" name="直線コネクタ 642"/>
        <xdr:cNvCxnSpPr/>
      </xdr:nvCxnSpPr>
      <xdr:spPr>
        <a:xfrm flipV="1">
          <a:off x="12814300" y="1322866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96721</xdr:rowOff>
    </xdr:from>
    <xdr:to>
      <xdr:col>85</xdr:col>
      <xdr:colOff>177800</xdr:colOff>
      <xdr:row>77</xdr:row>
      <xdr:rowOff>26871</xdr:rowOff>
    </xdr:to>
    <xdr:sp macro="" textlink="">
      <xdr:nvSpPr>
        <xdr:cNvPr id="653" name="楕円 652"/>
        <xdr:cNvSpPr/>
      </xdr:nvSpPr>
      <xdr:spPr>
        <a:xfrm>
          <a:off x="16268700" y="131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75148</xdr:rowOff>
    </xdr:from>
    <xdr:ext cx="534377" cy="259045"/>
    <xdr:sp macro="" textlink="">
      <xdr:nvSpPr>
        <xdr:cNvPr id="654" name="公債費該当値テキスト"/>
        <xdr:cNvSpPr txBox="1"/>
      </xdr:nvSpPr>
      <xdr:spPr>
        <a:xfrm>
          <a:off x="16370300" y="1310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106731</xdr:rowOff>
    </xdr:from>
    <xdr:to>
      <xdr:col>81</xdr:col>
      <xdr:colOff>101600</xdr:colOff>
      <xdr:row>77</xdr:row>
      <xdr:rowOff>36881</xdr:rowOff>
    </xdr:to>
    <xdr:sp macro="" textlink="">
      <xdr:nvSpPr>
        <xdr:cNvPr id="655" name="楕円 654"/>
        <xdr:cNvSpPr/>
      </xdr:nvSpPr>
      <xdr:spPr>
        <a:xfrm>
          <a:off x="15430500" y="131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28008</xdr:rowOff>
    </xdr:from>
    <xdr:ext cx="534377" cy="259045"/>
    <xdr:sp macro="" textlink="">
      <xdr:nvSpPr>
        <xdr:cNvPr id="656" name="テキスト ボックス 655"/>
        <xdr:cNvSpPr txBox="1"/>
      </xdr:nvSpPr>
      <xdr:spPr>
        <a:xfrm>
          <a:off x="15214111" y="132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128513</xdr:rowOff>
    </xdr:from>
    <xdr:to>
      <xdr:col>76</xdr:col>
      <xdr:colOff>165100</xdr:colOff>
      <xdr:row>77</xdr:row>
      <xdr:rowOff>58663</xdr:rowOff>
    </xdr:to>
    <xdr:sp macro="" textlink="">
      <xdr:nvSpPr>
        <xdr:cNvPr id="657" name="楕円 656"/>
        <xdr:cNvSpPr/>
      </xdr:nvSpPr>
      <xdr:spPr>
        <a:xfrm>
          <a:off x="14541500" y="131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49790</xdr:rowOff>
    </xdr:from>
    <xdr:ext cx="534377" cy="259045"/>
    <xdr:sp macro="" textlink="">
      <xdr:nvSpPr>
        <xdr:cNvPr id="658" name="テキスト ボックス 657"/>
        <xdr:cNvSpPr txBox="1"/>
      </xdr:nvSpPr>
      <xdr:spPr>
        <a:xfrm>
          <a:off x="1432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147667</xdr:rowOff>
    </xdr:from>
    <xdr:to>
      <xdr:col>72</xdr:col>
      <xdr:colOff>38100</xdr:colOff>
      <xdr:row>77</xdr:row>
      <xdr:rowOff>77817</xdr:rowOff>
    </xdr:to>
    <xdr:sp macro="" textlink="">
      <xdr:nvSpPr>
        <xdr:cNvPr id="659" name="楕円 658"/>
        <xdr:cNvSpPr/>
      </xdr:nvSpPr>
      <xdr:spPr>
        <a:xfrm>
          <a:off x="13652500" y="131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68944</xdr:rowOff>
    </xdr:from>
    <xdr:ext cx="534377" cy="259045"/>
    <xdr:sp macro="" textlink="">
      <xdr:nvSpPr>
        <xdr:cNvPr id="660" name="テキスト ボックス 659"/>
        <xdr:cNvSpPr txBox="1"/>
      </xdr:nvSpPr>
      <xdr:spPr>
        <a:xfrm>
          <a:off x="13436111" y="132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164649</xdr:rowOff>
    </xdr:from>
    <xdr:to>
      <xdr:col>67</xdr:col>
      <xdr:colOff>101600</xdr:colOff>
      <xdr:row>77</xdr:row>
      <xdr:rowOff>94799</xdr:rowOff>
    </xdr:to>
    <xdr:sp macro="" textlink="">
      <xdr:nvSpPr>
        <xdr:cNvPr id="661" name="楕円 660"/>
        <xdr:cNvSpPr/>
      </xdr:nvSpPr>
      <xdr:spPr>
        <a:xfrm>
          <a:off x="12763500" y="131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85926</xdr:rowOff>
    </xdr:from>
    <xdr:ext cx="534377" cy="259045"/>
    <xdr:sp macro="" textlink="">
      <xdr:nvSpPr>
        <xdr:cNvPr id="662" name="テキスト ボックス 661"/>
        <xdr:cNvSpPr txBox="1"/>
      </xdr:nvSpPr>
      <xdr:spPr>
        <a:xfrm>
          <a:off x="12547111" y="132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8694</xdr:rowOff>
    </xdr:from>
    <xdr:to>
      <xdr:col>85</xdr:col>
      <xdr:colOff>127000</xdr:colOff>
      <xdr:row>98</xdr:row>
      <xdr:rowOff>10788</xdr:rowOff>
    </xdr:to>
    <xdr:cxnSp macro="">
      <xdr:nvCxnSpPr>
        <xdr:cNvPr id="689" name="直線コネクタ 688"/>
        <xdr:cNvCxnSpPr/>
      </xdr:nvCxnSpPr>
      <xdr:spPr>
        <a:xfrm flipV="1">
          <a:off x="15481300" y="16810794"/>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50884</xdr:rowOff>
    </xdr:from>
    <xdr:to>
      <xdr:col>81</xdr:col>
      <xdr:colOff>50800</xdr:colOff>
      <xdr:row>98</xdr:row>
      <xdr:rowOff>10788</xdr:rowOff>
    </xdr:to>
    <xdr:cxnSp macro="">
      <xdr:nvCxnSpPr>
        <xdr:cNvPr id="692" name="直線コネクタ 691"/>
        <xdr:cNvCxnSpPr/>
      </xdr:nvCxnSpPr>
      <xdr:spPr>
        <a:xfrm>
          <a:off x="14592300" y="16681534"/>
          <a:ext cx="889000" cy="13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138164</xdr:rowOff>
    </xdr:from>
    <xdr:to>
      <xdr:col>76</xdr:col>
      <xdr:colOff>114300</xdr:colOff>
      <xdr:row>97</xdr:row>
      <xdr:rowOff>50884</xdr:rowOff>
    </xdr:to>
    <xdr:cxnSp macro="">
      <xdr:nvCxnSpPr>
        <xdr:cNvPr id="695" name="直線コネクタ 694"/>
        <xdr:cNvCxnSpPr/>
      </xdr:nvCxnSpPr>
      <xdr:spPr>
        <a:xfrm>
          <a:off x="13703300" y="16597364"/>
          <a:ext cx="889000" cy="8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138164</xdr:rowOff>
    </xdr:from>
    <xdr:to>
      <xdr:col>71</xdr:col>
      <xdr:colOff>177800</xdr:colOff>
      <xdr:row>96</xdr:row>
      <xdr:rowOff>141593</xdr:rowOff>
    </xdr:to>
    <xdr:cxnSp macro="">
      <xdr:nvCxnSpPr>
        <xdr:cNvPr id="698" name="直線コネクタ 697"/>
        <xdr:cNvCxnSpPr/>
      </xdr:nvCxnSpPr>
      <xdr:spPr>
        <a:xfrm flipV="1">
          <a:off x="12814300" y="1659736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129344</xdr:rowOff>
    </xdr:from>
    <xdr:to>
      <xdr:col>85</xdr:col>
      <xdr:colOff>177800</xdr:colOff>
      <xdr:row>98</xdr:row>
      <xdr:rowOff>59494</xdr:rowOff>
    </xdr:to>
    <xdr:sp macro="" textlink="">
      <xdr:nvSpPr>
        <xdr:cNvPr id="708" name="楕円 707"/>
        <xdr:cNvSpPr/>
      </xdr:nvSpPr>
      <xdr:spPr>
        <a:xfrm>
          <a:off x="16268700" y="16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44271</xdr:rowOff>
    </xdr:from>
    <xdr:ext cx="534377" cy="259045"/>
    <xdr:sp macro="" textlink="">
      <xdr:nvSpPr>
        <xdr:cNvPr id="709" name="積立金該当値テキスト"/>
        <xdr:cNvSpPr txBox="1"/>
      </xdr:nvSpPr>
      <xdr:spPr>
        <a:xfrm>
          <a:off x="16370300"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131438</xdr:rowOff>
    </xdr:from>
    <xdr:to>
      <xdr:col>81</xdr:col>
      <xdr:colOff>101600</xdr:colOff>
      <xdr:row>98</xdr:row>
      <xdr:rowOff>61588</xdr:rowOff>
    </xdr:to>
    <xdr:sp macro="" textlink="">
      <xdr:nvSpPr>
        <xdr:cNvPr id="710" name="楕円 709"/>
        <xdr:cNvSpPr/>
      </xdr:nvSpPr>
      <xdr:spPr>
        <a:xfrm>
          <a:off x="15430500" y="167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52715</xdr:rowOff>
    </xdr:from>
    <xdr:ext cx="534377" cy="259045"/>
    <xdr:sp macro="" textlink="">
      <xdr:nvSpPr>
        <xdr:cNvPr id="711" name="テキスト ボックス 710"/>
        <xdr:cNvSpPr txBox="1"/>
      </xdr:nvSpPr>
      <xdr:spPr>
        <a:xfrm>
          <a:off x="15214111" y="1685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xdr:rowOff>
    </xdr:from>
    <xdr:to>
      <xdr:col>76</xdr:col>
      <xdr:colOff>165100</xdr:colOff>
      <xdr:row>97</xdr:row>
      <xdr:rowOff>101684</xdr:rowOff>
    </xdr:to>
    <xdr:sp macro="" textlink="">
      <xdr:nvSpPr>
        <xdr:cNvPr id="712" name="楕円 711"/>
        <xdr:cNvSpPr/>
      </xdr:nvSpPr>
      <xdr:spPr>
        <a:xfrm>
          <a:off x="14541500" y="166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118211</xdr:rowOff>
    </xdr:from>
    <xdr:ext cx="534377" cy="259045"/>
    <xdr:sp macro="" textlink="">
      <xdr:nvSpPr>
        <xdr:cNvPr id="713" name="テキスト ボックス 712"/>
        <xdr:cNvSpPr txBox="1"/>
      </xdr:nvSpPr>
      <xdr:spPr>
        <a:xfrm>
          <a:off x="14325111" y="164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87364</xdr:rowOff>
    </xdr:from>
    <xdr:to>
      <xdr:col>72</xdr:col>
      <xdr:colOff>38100</xdr:colOff>
      <xdr:row>97</xdr:row>
      <xdr:rowOff>17514</xdr:rowOff>
    </xdr:to>
    <xdr:sp macro="" textlink="">
      <xdr:nvSpPr>
        <xdr:cNvPr id="714" name="楕円 713"/>
        <xdr:cNvSpPr/>
      </xdr:nvSpPr>
      <xdr:spPr>
        <a:xfrm>
          <a:off x="13652500" y="16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34041</xdr:rowOff>
    </xdr:from>
    <xdr:ext cx="534377" cy="259045"/>
    <xdr:sp macro="" textlink="">
      <xdr:nvSpPr>
        <xdr:cNvPr id="715" name="テキスト ボックス 714"/>
        <xdr:cNvSpPr txBox="1"/>
      </xdr:nvSpPr>
      <xdr:spPr>
        <a:xfrm>
          <a:off x="13436111" y="163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90793</xdr:rowOff>
    </xdr:from>
    <xdr:to>
      <xdr:col>67</xdr:col>
      <xdr:colOff>101600</xdr:colOff>
      <xdr:row>97</xdr:row>
      <xdr:rowOff>20943</xdr:rowOff>
    </xdr:to>
    <xdr:sp macro="" textlink="">
      <xdr:nvSpPr>
        <xdr:cNvPr id="716" name="楕円 715"/>
        <xdr:cNvSpPr/>
      </xdr:nvSpPr>
      <xdr:spPr>
        <a:xfrm>
          <a:off x="12763500" y="165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37470</xdr:rowOff>
    </xdr:from>
    <xdr:ext cx="534377" cy="259045"/>
    <xdr:sp macro="" textlink="">
      <xdr:nvSpPr>
        <xdr:cNvPr id="717" name="テキスト ボックス 716"/>
        <xdr:cNvSpPr txBox="1"/>
      </xdr:nvSpPr>
      <xdr:spPr>
        <a:xfrm>
          <a:off x="12547111" y="163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134808</xdr:rowOff>
    </xdr:from>
    <xdr:to>
      <xdr:col>116</xdr:col>
      <xdr:colOff>63500</xdr:colOff>
      <xdr:row>38</xdr:row>
      <xdr:rowOff>138419</xdr:rowOff>
    </xdr:to>
    <xdr:cxnSp macro="">
      <xdr:nvCxnSpPr>
        <xdr:cNvPr id="744" name="直線コネクタ 743"/>
        <xdr:cNvCxnSpPr/>
      </xdr:nvCxnSpPr>
      <xdr:spPr>
        <a:xfrm>
          <a:off x="21323300" y="6649908"/>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131104</xdr:rowOff>
    </xdr:from>
    <xdr:to>
      <xdr:col>111</xdr:col>
      <xdr:colOff>177800</xdr:colOff>
      <xdr:row>38</xdr:row>
      <xdr:rowOff>134808</xdr:rowOff>
    </xdr:to>
    <xdr:cxnSp macro="">
      <xdr:nvCxnSpPr>
        <xdr:cNvPr id="747" name="直線コネクタ 746"/>
        <xdr:cNvCxnSpPr/>
      </xdr:nvCxnSpPr>
      <xdr:spPr>
        <a:xfrm>
          <a:off x="20434300" y="6646204"/>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131104</xdr:rowOff>
    </xdr:from>
    <xdr:to>
      <xdr:col>107</xdr:col>
      <xdr:colOff>50800</xdr:colOff>
      <xdr:row>38</xdr:row>
      <xdr:rowOff>134579</xdr:rowOff>
    </xdr:to>
    <xdr:cxnSp macro="">
      <xdr:nvCxnSpPr>
        <xdr:cNvPr id="750" name="直線コネクタ 749"/>
        <xdr:cNvCxnSpPr/>
      </xdr:nvCxnSpPr>
      <xdr:spPr>
        <a:xfrm flipV="1">
          <a:off x="19545300" y="664620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130282</xdr:rowOff>
    </xdr:from>
    <xdr:to>
      <xdr:col>102</xdr:col>
      <xdr:colOff>114300</xdr:colOff>
      <xdr:row>38</xdr:row>
      <xdr:rowOff>134579</xdr:rowOff>
    </xdr:to>
    <xdr:cxnSp macro="">
      <xdr:nvCxnSpPr>
        <xdr:cNvPr id="753" name="直線コネクタ 752"/>
        <xdr:cNvCxnSpPr/>
      </xdr:nvCxnSpPr>
      <xdr:spPr>
        <a:xfrm>
          <a:off x="18656300" y="664538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87619</xdr:rowOff>
    </xdr:from>
    <xdr:to>
      <xdr:col>116</xdr:col>
      <xdr:colOff>114300</xdr:colOff>
      <xdr:row>39</xdr:row>
      <xdr:rowOff>17769</xdr:rowOff>
    </xdr:to>
    <xdr:sp macro="" textlink="">
      <xdr:nvSpPr>
        <xdr:cNvPr id="763" name="楕円 762"/>
        <xdr:cNvSpPr/>
      </xdr:nvSpPr>
      <xdr:spPr>
        <a:xfrm>
          <a:off x="221107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2546</xdr:rowOff>
    </xdr:from>
    <xdr:ext cx="313932" cy="259045"/>
    <xdr:sp macro="" textlink="">
      <xdr:nvSpPr>
        <xdr:cNvPr id="764" name="投資及び出資金該当値テキスト"/>
        <xdr:cNvSpPr txBox="1"/>
      </xdr:nvSpPr>
      <xdr:spPr>
        <a:xfrm>
          <a:off x="22212300" y="6517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84008</xdr:rowOff>
    </xdr:from>
    <xdr:to>
      <xdr:col>112</xdr:col>
      <xdr:colOff>38100</xdr:colOff>
      <xdr:row>39</xdr:row>
      <xdr:rowOff>14158</xdr:rowOff>
    </xdr:to>
    <xdr:sp macro="" textlink="">
      <xdr:nvSpPr>
        <xdr:cNvPr id="765" name="楕円 764"/>
        <xdr:cNvSpPr/>
      </xdr:nvSpPr>
      <xdr:spPr>
        <a:xfrm>
          <a:off x="21272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5285</xdr:rowOff>
    </xdr:from>
    <xdr:ext cx="378565" cy="259045"/>
    <xdr:sp macro="" textlink="">
      <xdr:nvSpPr>
        <xdr:cNvPr id="766" name="テキスト ボックス 765"/>
        <xdr:cNvSpPr txBox="1"/>
      </xdr:nvSpPr>
      <xdr:spPr>
        <a:xfrm>
          <a:off x="21134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80304</xdr:rowOff>
    </xdr:from>
    <xdr:to>
      <xdr:col>107</xdr:col>
      <xdr:colOff>101600</xdr:colOff>
      <xdr:row>39</xdr:row>
      <xdr:rowOff>10454</xdr:rowOff>
    </xdr:to>
    <xdr:sp macro="" textlink="">
      <xdr:nvSpPr>
        <xdr:cNvPr id="767" name="楕円 766"/>
        <xdr:cNvSpPr/>
      </xdr:nvSpPr>
      <xdr:spPr>
        <a:xfrm>
          <a:off x="20383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1581</xdr:rowOff>
    </xdr:from>
    <xdr:ext cx="378565" cy="259045"/>
    <xdr:sp macro="" textlink="">
      <xdr:nvSpPr>
        <xdr:cNvPr id="768" name="テキスト ボックス 767"/>
        <xdr:cNvSpPr txBox="1"/>
      </xdr:nvSpPr>
      <xdr:spPr>
        <a:xfrm>
          <a:off x="20245017" y="6688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83779</xdr:rowOff>
    </xdr:from>
    <xdr:to>
      <xdr:col>102</xdr:col>
      <xdr:colOff>165100</xdr:colOff>
      <xdr:row>39</xdr:row>
      <xdr:rowOff>13929</xdr:rowOff>
    </xdr:to>
    <xdr:sp macro="" textlink="">
      <xdr:nvSpPr>
        <xdr:cNvPr id="769" name="楕円 768"/>
        <xdr:cNvSpPr/>
      </xdr:nvSpPr>
      <xdr:spPr>
        <a:xfrm>
          <a:off x="19494500" y="65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5056</xdr:rowOff>
    </xdr:from>
    <xdr:ext cx="378565" cy="259045"/>
    <xdr:sp macro="" textlink="">
      <xdr:nvSpPr>
        <xdr:cNvPr id="770" name="テキスト ボックス 769"/>
        <xdr:cNvSpPr txBox="1"/>
      </xdr:nvSpPr>
      <xdr:spPr>
        <a:xfrm>
          <a:off x="19356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79482</xdr:rowOff>
    </xdr:from>
    <xdr:to>
      <xdr:col>98</xdr:col>
      <xdr:colOff>38100</xdr:colOff>
      <xdr:row>39</xdr:row>
      <xdr:rowOff>9632</xdr:rowOff>
    </xdr:to>
    <xdr:sp macro="" textlink="">
      <xdr:nvSpPr>
        <xdr:cNvPr id="771" name="楕円 770"/>
        <xdr:cNvSpPr/>
      </xdr:nvSpPr>
      <xdr:spPr>
        <a:xfrm>
          <a:off x="18605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759</xdr:rowOff>
    </xdr:from>
    <xdr:ext cx="378565" cy="259045"/>
    <xdr:sp macro="" textlink="">
      <xdr:nvSpPr>
        <xdr:cNvPr id="772" name="テキスト ボックス 771"/>
        <xdr:cNvSpPr txBox="1"/>
      </xdr:nvSpPr>
      <xdr:spPr>
        <a:xfrm>
          <a:off x="18467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16523</xdr:rowOff>
    </xdr:from>
    <xdr:to>
      <xdr:col>116</xdr:col>
      <xdr:colOff>63500</xdr:colOff>
      <xdr:row>59</xdr:row>
      <xdr:rowOff>17132</xdr:rowOff>
    </xdr:to>
    <xdr:cxnSp macro="">
      <xdr:nvCxnSpPr>
        <xdr:cNvPr id="801" name="直線コネクタ 800"/>
        <xdr:cNvCxnSpPr/>
      </xdr:nvCxnSpPr>
      <xdr:spPr>
        <a:xfrm>
          <a:off x="21323300" y="10132073"/>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16142</xdr:rowOff>
    </xdr:from>
    <xdr:to>
      <xdr:col>111</xdr:col>
      <xdr:colOff>177800</xdr:colOff>
      <xdr:row>59</xdr:row>
      <xdr:rowOff>16523</xdr:rowOff>
    </xdr:to>
    <xdr:cxnSp macro="">
      <xdr:nvCxnSpPr>
        <xdr:cNvPr id="804" name="直線コネクタ 803"/>
        <xdr:cNvCxnSpPr/>
      </xdr:nvCxnSpPr>
      <xdr:spPr>
        <a:xfrm>
          <a:off x="20434300" y="1013169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16066</xdr:rowOff>
    </xdr:from>
    <xdr:to>
      <xdr:col>107</xdr:col>
      <xdr:colOff>50800</xdr:colOff>
      <xdr:row>59</xdr:row>
      <xdr:rowOff>16142</xdr:rowOff>
    </xdr:to>
    <xdr:cxnSp macro="">
      <xdr:nvCxnSpPr>
        <xdr:cNvPr id="807" name="直線コネクタ 806"/>
        <xdr:cNvCxnSpPr/>
      </xdr:nvCxnSpPr>
      <xdr:spPr>
        <a:xfrm>
          <a:off x="19545300" y="1013161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15837</xdr:rowOff>
    </xdr:from>
    <xdr:to>
      <xdr:col>102</xdr:col>
      <xdr:colOff>114300</xdr:colOff>
      <xdr:row>59</xdr:row>
      <xdr:rowOff>16066</xdr:rowOff>
    </xdr:to>
    <xdr:cxnSp macro="">
      <xdr:nvCxnSpPr>
        <xdr:cNvPr id="810" name="直線コネクタ 809"/>
        <xdr:cNvCxnSpPr/>
      </xdr:nvCxnSpPr>
      <xdr:spPr>
        <a:xfrm>
          <a:off x="18656300" y="1013138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137782</xdr:rowOff>
    </xdr:from>
    <xdr:to>
      <xdr:col>116</xdr:col>
      <xdr:colOff>114300</xdr:colOff>
      <xdr:row>59</xdr:row>
      <xdr:rowOff>67932</xdr:rowOff>
    </xdr:to>
    <xdr:sp macro="" textlink="">
      <xdr:nvSpPr>
        <xdr:cNvPr id="820" name="楕円 819"/>
        <xdr:cNvSpPr/>
      </xdr:nvSpPr>
      <xdr:spPr>
        <a:xfrm>
          <a:off x="221107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52709</xdr:rowOff>
    </xdr:from>
    <xdr:ext cx="378565" cy="259045"/>
    <xdr:sp macro="" textlink="">
      <xdr:nvSpPr>
        <xdr:cNvPr id="821" name="貸付金該当値テキスト"/>
        <xdr:cNvSpPr txBox="1"/>
      </xdr:nvSpPr>
      <xdr:spPr>
        <a:xfrm>
          <a:off x="22212300" y="999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137173</xdr:rowOff>
    </xdr:from>
    <xdr:to>
      <xdr:col>112</xdr:col>
      <xdr:colOff>38100</xdr:colOff>
      <xdr:row>59</xdr:row>
      <xdr:rowOff>67323</xdr:rowOff>
    </xdr:to>
    <xdr:sp macro="" textlink="">
      <xdr:nvSpPr>
        <xdr:cNvPr id="822" name="楕円 821"/>
        <xdr:cNvSpPr/>
      </xdr:nvSpPr>
      <xdr:spPr>
        <a:xfrm>
          <a:off x="21272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58450</xdr:rowOff>
    </xdr:from>
    <xdr:ext cx="378565" cy="259045"/>
    <xdr:sp macro="" textlink="">
      <xdr:nvSpPr>
        <xdr:cNvPr id="823" name="テキスト ボックス 822"/>
        <xdr:cNvSpPr txBox="1"/>
      </xdr:nvSpPr>
      <xdr:spPr>
        <a:xfrm>
          <a:off x="21134017" y="1017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136792</xdr:rowOff>
    </xdr:from>
    <xdr:to>
      <xdr:col>107</xdr:col>
      <xdr:colOff>101600</xdr:colOff>
      <xdr:row>59</xdr:row>
      <xdr:rowOff>66942</xdr:rowOff>
    </xdr:to>
    <xdr:sp macro="" textlink="">
      <xdr:nvSpPr>
        <xdr:cNvPr id="824" name="楕円 823"/>
        <xdr:cNvSpPr/>
      </xdr:nvSpPr>
      <xdr:spPr>
        <a:xfrm>
          <a:off x="20383500" y="100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58069</xdr:rowOff>
    </xdr:from>
    <xdr:ext cx="378565" cy="259045"/>
    <xdr:sp macro="" textlink="">
      <xdr:nvSpPr>
        <xdr:cNvPr id="825" name="テキスト ボックス 824"/>
        <xdr:cNvSpPr txBox="1"/>
      </xdr:nvSpPr>
      <xdr:spPr>
        <a:xfrm>
          <a:off x="20245017" y="1017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136716</xdr:rowOff>
    </xdr:from>
    <xdr:to>
      <xdr:col>102</xdr:col>
      <xdr:colOff>165100</xdr:colOff>
      <xdr:row>59</xdr:row>
      <xdr:rowOff>66866</xdr:rowOff>
    </xdr:to>
    <xdr:sp macro="" textlink="">
      <xdr:nvSpPr>
        <xdr:cNvPr id="826" name="楕円 825"/>
        <xdr:cNvSpPr/>
      </xdr:nvSpPr>
      <xdr:spPr>
        <a:xfrm>
          <a:off x="19494500" y="100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57993</xdr:rowOff>
    </xdr:from>
    <xdr:ext cx="378565" cy="259045"/>
    <xdr:sp macro="" textlink="">
      <xdr:nvSpPr>
        <xdr:cNvPr id="827" name="テキスト ボックス 826"/>
        <xdr:cNvSpPr txBox="1"/>
      </xdr:nvSpPr>
      <xdr:spPr>
        <a:xfrm>
          <a:off x="19356017" y="10173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136487</xdr:rowOff>
    </xdr:from>
    <xdr:to>
      <xdr:col>98</xdr:col>
      <xdr:colOff>38100</xdr:colOff>
      <xdr:row>59</xdr:row>
      <xdr:rowOff>66637</xdr:rowOff>
    </xdr:to>
    <xdr:sp macro="" textlink="">
      <xdr:nvSpPr>
        <xdr:cNvPr id="828" name="楕円 827"/>
        <xdr:cNvSpPr/>
      </xdr:nvSpPr>
      <xdr:spPr>
        <a:xfrm>
          <a:off x="18605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57764</xdr:rowOff>
    </xdr:from>
    <xdr:ext cx="378565" cy="259045"/>
    <xdr:sp macro="" textlink="">
      <xdr:nvSpPr>
        <xdr:cNvPr id="829" name="テキスト ボックス 828"/>
        <xdr:cNvSpPr txBox="1"/>
      </xdr:nvSpPr>
      <xdr:spPr>
        <a:xfrm>
          <a:off x="18467017" y="1017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135494</xdr:rowOff>
    </xdr:from>
    <xdr:to>
      <xdr:col>116</xdr:col>
      <xdr:colOff>63500</xdr:colOff>
      <xdr:row>75</xdr:row>
      <xdr:rowOff>145483</xdr:rowOff>
    </xdr:to>
    <xdr:cxnSp macro="">
      <xdr:nvCxnSpPr>
        <xdr:cNvPr id="857" name="直線コネクタ 856"/>
        <xdr:cNvCxnSpPr/>
      </xdr:nvCxnSpPr>
      <xdr:spPr>
        <a:xfrm flipV="1">
          <a:off x="21323300" y="12994244"/>
          <a:ext cx="838200" cy="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145483</xdr:rowOff>
    </xdr:from>
    <xdr:to>
      <xdr:col>111</xdr:col>
      <xdr:colOff>177800</xdr:colOff>
      <xdr:row>76</xdr:row>
      <xdr:rowOff>1648</xdr:rowOff>
    </xdr:to>
    <xdr:cxnSp macro="">
      <xdr:nvCxnSpPr>
        <xdr:cNvPr id="860" name="直線コネクタ 859"/>
        <xdr:cNvCxnSpPr/>
      </xdr:nvCxnSpPr>
      <xdr:spPr>
        <a:xfrm flipV="1">
          <a:off x="20434300" y="1300423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1648</xdr:rowOff>
    </xdr:from>
    <xdr:to>
      <xdr:col>107</xdr:col>
      <xdr:colOff>50800</xdr:colOff>
      <xdr:row>76</xdr:row>
      <xdr:rowOff>17331</xdr:rowOff>
    </xdr:to>
    <xdr:cxnSp macro="">
      <xdr:nvCxnSpPr>
        <xdr:cNvPr id="863" name="直線コネクタ 862"/>
        <xdr:cNvCxnSpPr/>
      </xdr:nvCxnSpPr>
      <xdr:spPr>
        <a:xfrm flipV="1">
          <a:off x="19545300" y="13031848"/>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17331</xdr:rowOff>
    </xdr:from>
    <xdr:to>
      <xdr:col>102</xdr:col>
      <xdr:colOff>114300</xdr:colOff>
      <xdr:row>76</xdr:row>
      <xdr:rowOff>53609</xdr:rowOff>
    </xdr:to>
    <xdr:cxnSp macro="">
      <xdr:nvCxnSpPr>
        <xdr:cNvPr id="866" name="直線コネクタ 865"/>
        <xdr:cNvCxnSpPr/>
      </xdr:nvCxnSpPr>
      <xdr:spPr>
        <a:xfrm flipV="1">
          <a:off x="18656300" y="1304753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84694</xdr:rowOff>
    </xdr:from>
    <xdr:to>
      <xdr:col>116</xdr:col>
      <xdr:colOff>114300</xdr:colOff>
      <xdr:row>76</xdr:row>
      <xdr:rowOff>14844</xdr:rowOff>
    </xdr:to>
    <xdr:sp macro="" textlink="">
      <xdr:nvSpPr>
        <xdr:cNvPr id="876" name="楕円 875"/>
        <xdr:cNvSpPr/>
      </xdr:nvSpPr>
      <xdr:spPr>
        <a:xfrm>
          <a:off x="22110700" y="1294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107571</xdr:rowOff>
    </xdr:from>
    <xdr:ext cx="534377" cy="259045"/>
    <xdr:sp macro="" textlink="">
      <xdr:nvSpPr>
        <xdr:cNvPr id="877" name="繰出金該当値テキスト"/>
        <xdr:cNvSpPr txBox="1"/>
      </xdr:nvSpPr>
      <xdr:spPr>
        <a:xfrm>
          <a:off x="22212300" y="127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94683</xdr:rowOff>
    </xdr:from>
    <xdr:to>
      <xdr:col>112</xdr:col>
      <xdr:colOff>38100</xdr:colOff>
      <xdr:row>76</xdr:row>
      <xdr:rowOff>24833</xdr:rowOff>
    </xdr:to>
    <xdr:sp macro="" textlink="">
      <xdr:nvSpPr>
        <xdr:cNvPr id="878" name="楕円 877"/>
        <xdr:cNvSpPr/>
      </xdr:nvSpPr>
      <xdr:spPr>
        <a:xfrm>
          <a:off x="21272500" y="129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41360</xdr:rowOff>
    </xdr:from>
    <xdr:ext cx="534377" cy="259045"/>
    <xdr:sp macro="" textlink="">
      <xdr:nvSpPr>
        <xdr:cNvPr id="879" name="テキスト ボックス 878"/>
        <xdr:cNvSpPr txBox="1"/>
      </xdr:nvSpPr>
      <xdr:spPr>
        <a:xfrm>
          <a:off x="21056111" y="127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122299</xdr:rowOff>
    </xdr:from>
    <xdr:to>
      <xdr:col>107</xdr:col>
      <xdr:colOff>101600</xdr:colOff>
      <xdr:row>76</xdr:row>
      <xdr:rowOff>52450</xdr:rowOff>
    </xdr:to>
    <xdr:sp macro="" textlink="">
      <xdr:nvSpPr>
        <xdr:cNvPr id="880" name="楕円 879"/>
        <xdr:cNvSpPr/>
      </xdr:nvSpPr>
      <xdr:spPr>
        <a:xfrm>
          <a:off x="20383500" y="12981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68976</xdr:rowOff>
    </xdr:from>
    <xdr:ext cx="534377" cy="259045"/>
    <xdr:sp macro="" textlink="">
      <xdr:nvSpPr>
        <xdr:cNvPr id="881" name="テキスト ボックス 880"/>
        <xdr:cNvSpPr txBox="1"/>
      </xdr:nvSpPr>
      <xdr:spPr>
        <a:xfrm>
          <a:off x="20167111" y="127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137981</xdr:rowOff>
    </xdr:from>
    <xdr:to>
      <xdr:col>102</xdr:col>
      <xdr:colOff>165100</xdr:colOff>
      <xdr:row>76</xdr:row>
      <xdr:rowOff>68131</xdr:rowOff>
    </xdr:to>
    <xdr:sp macro="" textlink="">
      <xdr:nvSpPr>
        <xdr:cNvPr id="882" name="楕円 881"/>
        <xdr:cNvSpPr/>
      </xdr:nvSpPr>
      <xdr:spPr>
        <a:xfrm>
          <a:off x="19494500" y="129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84658</xdr:rowOff>
    </xdr:from>
    <xdr:ext cx="534377" cy="259045"/>
    <xdr:sp macro="" textlink="">
      <xdr:nvSpPr>
        <xdr:cNvPr id="883" name="テキスト ボックス 882"/>
        <xdr:cNvSpPr txBox="1"/>
      </xdr:nvSpPr>
      <xdr:spPr>
        <a:xfrm>
          <a:off x="19278111" y="127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2809</xdr:rowOff>
    </xdr:from>
    <xdr:to>
      <xdr:col>98</xdr:col>
      <xdr:colOff>38100</xdr:colOff>
      <xdr:row>76</xdr:row>
      <xdr:rowOff>104409</xdr:rowOff>
    </xdr:to>
    <xdr:sp macro="" textlink="">
      <xdr:nvSpPr>
        <xdr:cNvPr id="884" name="楕円 883"/>
        <xdr:cNvSpPr/>
      </xdr:nvSpPr>
      <xdr:spPr>
        <a:xfrm>
          <a:off x="18605500" y="130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95536</xdr:rowOff>
    </xdr:from>
    <xdr:ext cx="534377" cy="259045"/>
    <xdr:sp macro="" textlink="">
      <xdr:nvSpPr>
        <xdr:cNvPr id="885" name="テキスト ボックス 884"/>
        <xdr:cNvSpPr txBox="1"/>
      </xdr:nvSpPr>
      <xdr:spPr>
        <a:xfrm>
          <a:off x="18389111" y="131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437,962</a:t>
          </a:r>
          <a:r>
            <a:rPr kumimoji="1" lang="ja-JP" altLang="en-US" sz="1300">
              <a:latin typeface="ＭＳ Ｐゴシック" panose="020B0600070205080204" pitchFamily="50" charset="-128"/>
              <a:ea typeface="ＭＳ Ｐゴシック" panose="020B0600070205080204" pitchFamily="50" charset="-128"/>
            </a:rPr>
            <a:t>円（歳出総額</a:t>
          </a:r>
          <a:r>
            <a:rPr kumimoji="1" lang="en-US" altLang="ja-JP" sz="1300">
              <a:latin typeface="ＭＳ Ｐゴシック" panose="020B0600070205080204" pitchFamily="50" charset="-128"/>
              <a:ea typeface="ＭＳ Ｐゴシック" panose="020B0600070205080204" pitchFamily="50" charset="-128"/>
            </a:rPr>
            <a:t>31,801,327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/72,612</a:t>
          </a:r>
          <a:r>
            <a:rPr kumimoji="1" lang="ja-JP" altLang="en-US" sz="1300">
              <a:latin typeface="ＭＳ Ｐゴシック" panose="020B0600070205080204" pitchFamily="50" charset="-128"/>
              <a:ea typeface="ＭＳ Ｐゴシック" panose="020B0600070205080204" pitchFamily="50" charset="-128"/>
            </a:rPr>
            <a:t>人）となっている。歳出のうち大きな構成項目である扶助費については、年々増加傾向で住民一人当たりに換算すると</a:t>
          </a:r>
          <a:r>
            <a:rPr kumimoji="1" lang="en-US" altLang="ja-JP" sz="1300">
              <a:latin typeface="ＭＳ Ｐゴシック" panose="020B0600070205080204" pitchFamily="50" charset="-128"/>
              <a:ea typeface="ＭＳ Ｐゴシック" panose="020B0600070205080204" pitchFamily="50" charset="-128"/>
            </a:rPr>
            <a:t>155,057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水準にある。主な要因として障害福祉サービス費や生活保護費が占める割合が類似団体に比べて高いことが挙げられる。今後も資格審査の適正化た基準の見直し等により、上昇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72,612
71,586
70.07
32,647,933
31,801,327
787,341
15,412,787
19,811,630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56947</xdr:rowOff>
    </xdr:from>
    <xdr:to>
      <xdr:col>24</xdr:col>
      <xdr:colOff>63500</xdr:colOff>
      <xdr:row>35</xdr:row>
      <xdr:rowOff>149301</xdr:rowOff>
    </xdr:to>
    <xdr:cxnSp macro="">
      <xdr:nvCxnSpPr>
        <xdr:cNvPr id="59" name="直線コネクタ 58"/>
        <xdr:cNvCxnSpPr/>
      </xdr:nvCxnSpPr>
      <xdr:spPr>
        <a:xfrm>
          <a:off x="3797300" y="6057697"/>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56947</xdr:rowOff>
    </xdr:from>
    <xdr:to>
      <xdr:col>19</xdr:col>
      <xdr:colOff>177800</xdr:colOff>
      <xdr:row>35</xdr:row>
      <xdr:rowOff>63805</xdr:rowOff>
    </xdr:to>
    <xdr:cxnSp macro="">
      <xdr:nvCxnSpPr>
        <xdr:cNvPr id="62" name="直線コネクタ 61"/>
        <xdr:cNvCxnSpPr/>
      </xdr:nvCxnSpPr>
      <xdr:spPr>
        <a:xfrm flipV="1">
          <a:off x="2908300" y="60576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43688</xdr:rowOff>
    </xdr:from>
    <xdr:to>
      <xdr:col>15</xdr:col>
      <xdr:colOff>50800</xdr:colOff>
      <xdr:row>35</xdr:row>
      <xdr:rowOff>63805</xdr:rowOff>
    </xdr:to>
    <xdr:cxnSp macro="">
      <xdr:nvCxnSpPr>
        <xdr:cNvPr id="65" name="直線コネクタ 64"/>
        <xdr:cNvCxnSpPr/>
      </xdr:nvCxnSpPr>
      <xdr:spPr>
        <a:xfrm>
          <a:off x="2019300" y="604443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43688</xdr:rowOff>
    </xdr:from>
    <xdr:to>
      <xdr:col>10</xdr:col>
      <xdr:colOff>114300</xdr:colOff>
      <xdr:row>35</xdr:row>
      <xdr:rowOff>70663</xdr:rowOff>
    </xdr:to>
    <xdr:cxnSp macro="">
      <xdr:nvCxnSpPr>
        <xdr:cNvPr id="68" name="直線コネクタ 67"/>
        <xdr:cNvCxnSpPr/>
      </xdr:nvCxnSpPr>
      <xdr:spPr>
        <a:xfrm flipV="1">
          <a:off x="1130300" y="604443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98501</xdr:rowOff>
    </xdr:from>
    <xdr:to>
      <xdr:col>24</xdr:col>
      <xdr:colOff>114300</xdr:colOff>
      <xdr:row>36</xdr:row>
      <xdr:rowOff>28651</xdr:rowOff>
    </xdr:to>
    <xdr:sp macro="" textlink="">
      <xdr:nvSpPr>
        <xdr:cNvPr id="78" name="楕円 77"/>
        <xdr:cNvSpPr/>
      </xdr:nvSpPr>
      <xdr:spPr>
        <a:xfrm>
          <a:off x="4584700" y="60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76928</xdr:rowOff>
    </xdr:from>
    <xdr:ext cx="469744" cy="259045"/>
    <xdr:sp macro="" textlink="">
      <xdr:nvSpPr>
        <xdr:cNvPr id="79" name="議会費該当値テキスト"/>
        <xdr:cNvSpPr txBox="1"/>
      </xdr:nvSpPr>
      <xdr:spPr>
        <a:xfrm>
          <a:off x="4686300" y="607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6147</xdr:rowOff>
    </xdr:from>
    <xdr:to>
      <xdr:col>20</xdr:col>
      <xdr:colOff>38100</xdr:colOff>
      <xdr:row>35</xdr:row>
      <xdr:rowOff>107747</xdr:rowOff>
    </xdr:to>
    <xdr:sp macro="" textlink="">
      <xdr:nvSpPr>
        <xdr:cNvPr id="80" name="楕円 79"/>
        <xdr:cNvSpPr/>
      </xdr:nvSpPr>
      <xdr:spPr>
        <a:xfrm>
          <a:off x="3746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124274</xdr:rowOff>
    </xdr:from>
    <xdr:ext cx="469744" cy="259045"/>
    <xdr:sp macro="" textlink="">
      <xdr:nvSpPr>
        <xdr:cNvPr id="81" name="テキスト ボックス 80"/>
        <xdr:cNvSpPr txBox="1"/>
      </xdr:nvSpPr>
      <xdr:spPr>
        <a:xfrm>
          <a:off x="3562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131132</xdr:rowOff>
    </xdr:from>
    <xdr:ext cx="469744" cy="259045"/>
    <xdr:sp macro="" textlink="">
      <xdr:nvSpPr>
        <xdr:cNvPr id="83" name="テキスト ボックス 82"/>
        <xdr:cNvSpPr txBox="1"/>
      </xdr:nvSpPr>
      <xdr:spPr>
        <a:xfrm>
          <a:off x="2673428" y="57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164338</xdr:rowOff>
    </xdr:from>
    <xdr:to>
      <xdr:col>10</xdr:col>
      <xdr:colOff>165100</xdr:colOff>
      <xdr:row>35</xdr:row>
      <xdr:rowOff>94488</xdr:rowOff>
    </xdr:to>
    <xdr:sp macro="" textlink="">
      <xdr:nvSpPr>
        <xdr:cNvPr id="84" name="楕円 83"/>
        <xdr:cNvSpPr/>
      </xdr:nvSpPr>
      <xdr:spPr>
        <a:xfrm>
          <a:off x="1968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111015</xdr:rowOff>
    </xdr:from>
    <xdr:ext cx="469744" cy="259045"/>
    <xdr:sp macro="" textlink="">
      <xdr:nvSpPr>
        <xdr:cNvPr id="85" name="テキスト ボックス 84"/>
        <xdr:cNvSpPr txBox="1"/>
      </xdr:nvSpPr>
      <xdr:spPr>
        <a:xfrm>
          <a:off x="1784428"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19863</xdr:rowOff>
    </xdr:from>
    <xdr:to>
      <xdr:col>6</xdr:col>
      <xdr:colOff>38100</xdr:colOff>
      <xdr:row>35</xdr:row>
      <xdr:rowOff>121463</xdr:rowOff>
    </xdr:to>
    <xdr:sp macro="" textlink="">
      <xdr:nvSpPr>
        <xdr:cNvPr id="86" name="楕円 85"/>
        <xdr:cNvSpPr/>
      </xdr:nvSpPr>
      <xdr:spPr>
        <a:xfrm>
          <a:off x="1079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112590</xdr:rowOff>
    </xdr:from>
    <xdr:ext cx="469744" cy="259045"/>
    <xdr:sp macro="" textlink="">
      <xdr:nvSpPr>
        <xdr:cNvPr id="87" name="テキスト ボックス 86"/>
        <xdr:cNvSpPr txBox="1"/>
      </xdr:nvSpPr>
      <xdr:spPr>
        <a:xfrm>
          <a:off x="895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83839</xdr:rowOff>
    </xdr:from>
    <xdr:to>
      <xdr:col>24</xdr:col>
      <xdr:colOff>63500</xdr:colOff>
      <xdr:row>57</xdr:row>
      <xdr:rowOff>109383</xdr:rowOff>
    </xdr:to>
    <xdr:cxnSp macro="">
      <xdr:nvCxnSpPr>
        <xdr:cNvPr id="114" name="直線コネクタ 113"/>
        <xdr:cNvCxnSpPr/>
      </xdr:nvCxnSpPr>
      <xdr:spPr>
        <a:xfrm>
          <a:off x="3797300" y="9856489"/>
          <a:ext cx="838200" cy="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22149</xdr:rowOff>
    </xdr:from>
    <xdr:to>
      <xdr:col>19</xdr:col>
      <xdr:colOff>177800</xdr:colOff>
      <xdr:row>57</xdr:row>
      <xdr:rowOff>83839</xdr:rowOff>
    </xdr:to>
    <xdr:cxnSp macro="">
      <xdr:nvCxnSpPr>
        <xdr:cNvPr id="117" name="直線コネクタ 116"/>
        <xdr:cNvCxnSpPr/>
      </xdr:nvCxnSpPr>
      <xdr:spPr>
        <a:xfrm>
          <a:off x="2908300" y="9794799"/>
          <a:ext cx="889000" cy="6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31394</xdr:rowOff>
    </xdr:from>
    <xdr:to>
      <xdr:col>15</xdr:col>
      <xdr:colOff>50800</xdr:colOff>
      <xdr:row>57</xdr:row>
      <xdr:rowOff>22149</xdr:rowOff>
    </xdr:to>
    <xdr:cxnSp macro="">
      <xdr:nvCxnSpPr>
        <xdr:cNvPr id="120" name="直線コネクタ 119"/>
        <xdr:cNvCxnSpPr/>
      </xdr:nvCxnSpPr>
      <xdr:spPr>
        <a:xfrm>
          <a:off x="2019300" y="9289694"/>
          <a:ext cx="889000" cy="5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31394</xdr:rowOff>
    </xdr:from>
    <xdr:to>
      <xdr:col>10</xdr:col>
      <xdr:colOff>114300</xdr:colOff>
      <xdr:row>56</xdr:row>
      <xdr:rowOff>165505</xdr:rowOff>
    </xdr:to>
    <xdr:cxnSp macro="">
      <xdr:nvCxnSpPr>
        <xdr:cNvPr id="123" name="直線コネクタ 122"/>
        <xdr:cNvCxnSpPr/>
      </xdr:nvCxnSpPr>
      <xdr:spPr>
        <a:xfrm flipV="1">
          <a:off x="1130300" y="9289694"/>
          <a:ext cx="889000" cy="47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58583</xdr:rowOff>
    </xdr:from>
    <xdr:to>
      <xdr:col>24</xdr:col>
      <xdr:colOff>114300</xdr:colOff>
      <xdr:row>57</xdr:row>
      <xdr:rowOff>160183</xdr:rowOff>
    </xdr:to>
    <xdr:sp macro="" textlink="">
      <xdr:nvSpPr>
        <xdr:cNvPr id="133" name="楕円 132"/>
        <xdr:cNvSpPr/>
      </xdr:nvSpPr>
      <xdr:spPr>
        <a:xfrm>
          <a:off x="45847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144960</xdr:rowOff>
    </xdr:from>
    <xdr:ext cx="534377" cy="259045"/>
    <xdr:sp macro="" textlink="">
      <xdr:nvSpPr>
        <xdr:cNvPr id="134" name="総務費該当値テキスト"/>
        <xdr:cNvSpPr txBox="1"/>
      </xdr:nvSpPr>
      <xdr:spPr>
        <a:xfrm>
          <a:off x="4686300" y="97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33039</xdr:rowOff>
    </xdr:from>
    <xdr:to>
      <xdr:col>20</xdr:col>
      <xdr:colOff>38100</xdr:colOff>
      <xdr:row>57</xdr:row>
      <xdr:rowOff>134639</xdr:rowOff>
    </xdr:to>
    <xdr:sp macro="" textlink="">
      <xdr:nvSpPr>
        <xdr:cNvPr id="135" name="楕円 134"/>
        <xdr:cNvSpPr/>
      </xdr:nvSpPr>
      <xdr:spPr>
        <a:xfrm>
          <a:off x="3746500" y="98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125766</xdr:rowOff>
    </xdr:from>
    <xdr:ext cx="534377" cy="259045"/>
    <xdr:sp macro="" textlink="">
      <xdr:nvSpPr>
        <xdr:cNvPr id="136" name="テキスト ボックス 135"/>
        <xdr:cNvSpPr txBox="1"/>
      </xdr:nvSpPr>
      <xdr:spPr>
        <a:xfrm>
          <a:off x="3530111" y="98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142799</xdr:rowOff>
    </xdr:from>
    <xdr:to>
      <xdr:col>15</xdr:col>
      <xdr:colOff>101600</xdr:colOff>
      <xdr:row>57</xdr:row>
      <xdr:rowOff>72949</xdr:rowOff>
    </xdr:to>
    <xdr:sp macro="" textlink="">
      <xdr:nvSpPr>
        <xdr:cNvPr id="137" name="楕円 136"/>
        <xdr:cNvSpPr/>
      </xdr:nvSpPr>
      <xdr:spPr>
        <a:xfrm>
          <a:off x="2857500" y="97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64076</xdr:rowOff>
    </xdr:from>
    <xdr:ext cx="534377" cy="259045"/>
    <xdr:sp macro="" textlink="">
      <xdr:nvSpPr>
        <xdr:cNvPr id="138" name="テキスト ボックス 137"/>
        <xdr:cNvSpPr txBox="1"/>
      </xdr:nvSpPr>
      <xdr:spPr>
        <a:xfrm>
          <a:off x="2641111" y="98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152044</xdr:rowOff>
    </xdr:from>
    <xdr:to>
      <xdr:col>10</xdr:col>
      <xdr:colOff>165100</xdr:colOff>
      <xdr:row>54</xdr:row>
      <xdr:rowOff>82194</xdr:rowOff>
    </xdr:to>
    <xdr:sp macro="" textlink="">
      <xdr:nvSpPr>
        <xdr:cNvPr id="139" name="楕円 138"/>
        <xdr:cNvSpPr/>
      </xdr:nvSpPr>
      <xdr:spPr>
        <a:xfrm>
          <a:off x="1968500" y="92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98721</xdr:rowOff>
    </xdr:from>
    <xdr:ext cx="599010" cy="259045"/>
    <xdr:sp macro="" textlink="">
      <xdr:nvSpPr>
        <xdr:cNvPr id="140" name="テキスト ボックス 139"/>
        <xdr:cNvSpPr txBox="1"/>
      </xdr:nvSpPr>
      <xdr:spPr>
        <a:xfrm>
          <a:off x="1719795" y="901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114705</xdr:rowOff>
    </xdr:from>
    <xdr:to>
      <xdr:col>6</xdr:col>
      <xdr:colOff>38100</xdr:colOff>
      <xdr:row>57</xdr:row>
      <xdr:rowOff>44855</xdr:rowOff>
    </xdr:to>
    <xdr:sp macro="" textlink="">
      <xdr:nvSpPr>
        <xdr:cNvPr id="141" name="楕円 140"/>
        <xdr:cNvSpPr/>
      </xdr:nvSpPr>
      <xdr:spPr>
        <a:xfrm>
          <a:off x="1079500" y="97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61382</xdr:rowOff>
    </xdr:from>
    <xdr:ext cx="534377" cy="259045"/>
    <xdr:sp macro="" textlink="">
      <xdr:nvSpPr>
        <xdr:cNvPr id="142" name="テキスト ボックス 141"/>
        <xdr:cNvSpPr txBox="1"/>
      </xdr:nvSpPr>
      <xdr:spPr>
        <a:xfrm>
          <a:off x="863111" y="94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59570</xdr:rowOff>
    </xdr:from>
    <xdr:to>
      <xdr:col>24</xdr:col>
      <xdr:colOff>63500</xdr:colOff>
      <xdr:row>74</xdr:row>
      <xdr:rowOff>73657</xdr:rowOff>
    </xdr:to>
    <xdr:cxnSp macro="">
      <xdr:nvCxnSpPr>
        <xdr:cNvPr id="174" name="直線コネクタ 173"/>
        <xdr:cNvCxnSpPr/>
      </xdr:nvCxnSpPr>
      <xdr:spPr>
        <a:xfrm flipV="1">
          <a:off x="3797300" y="12575420"/>
          <a:ext cx="838200" cy="1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116448</xdr:rowOff>
    </xdr:from>
    <xdr:to>
      <xdr:col>19</xdr:col>
      <xdr:colOff>177800</xdr:colOff>
      <xdr:row>74</xdr:row>
      <xdr:rowOff>73657</xdr:rowOff>
    </xdr:to>
    <xdr:cxnSp macro="">
      <xdr:nvCxnSpPr>
        <xdr:cNvPr id="177" name="直線コネクタ 176"/>
        <xdr:cNvCxnSpPr/>
      </xdr:nvCxnSpPr>
      <xdr:spPr>
        <a:xfrm>
          <a:off x="2908300" y="12632298"/>
          <a:ext cx="889000" cy="12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116448</xdr:rowOff>
    </xdr:from>
    <xdr:to>
      <xdr:col>15</xdr:col>
      <xdr:colOff>50800</xdr:colOff>
      <xdr:row>75</xdr:row>
      <xdr:rowOff>95634</xdr:rowOff>
    </xdr:to>
    <xdr:cxnSp macro="">
      <xdr:nvCxnSpPr>
        <xdr:cNvPr id="180" name="直線コネクタ 179"/>
        <xdr:cNvCxnSpPr/>
      </xdr:nvCxnSpPr>
      <xdr:spPr>
        <a:xfrm flipV="1">
          <a:off x="2019300" y="12632298"/>
          <a:ext cx="889000" cy="3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95634</xdr:rowOff>
    </xdr:from>
    <xdr:to>
      <xdr:col>10</xdr:col>
      <xdr:colOff>114300</xdr:colOff>
      <xdr:row>76</xdr:row>
      <xdr:rowOff>33978</xdr:rowOff>
    </xdr:to>
    <xdr:cxnSp macro="">
      <xdr:nvCxnSpPr>
        <xdr:cNvPr id="183" name="直線コネクタ 182"/>
        <xdr:cNvCxnSpPr/>
      </xdr:nvCxnSpPr>
      <xdr:spPr>
        <a:xfrm flipV="1">
          <a:off x="1130300" y="12954384"/>
          <a:ext cx="889000" cy="10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8770</xdr:rowOff>
    </xdr:from>
    <xdr:to>
      <xdr:col>24</xdr:col>
      <xdr:colOff>114300</xdr:colOff>
      <xdr:row>73</xdr:row>
      <xdr:rowOff>110370</xdr:rowOff>
    </xdr:to>
    <xdr:sp macro="" textlink="">
      <xdr:nvSpPr>
        <xdr:cNvPr id="193" name="楕円 192"/>
        <xdr:cNvSpPr/>
      </xdr:nvSpPr>
      <xdr:spPr>
        <a:xfrm>
          <a:off x="4584700" y="1252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31647</xdr:rowOff>
    </xdr:from>
    <xdr:ext cx="599010" cy="259045"/>
    <xdr:sp macro="" textlink="">
      <xdr:nvSpPr>
        <xdr:cNvPr id="194" name="民生費該当値テキスト"/>
        <xdr:cNvSpPr txBox="1"/>
      </xdr:nvSpPr>
      <xdr:spPr>
        <a:xfrm>
          <a:off x="4686300" y="1237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22857</xdr:rowOff>
    </xdr:from>
    <xdr:to>
      <xdr:col>20</xdr:col>
      <xdr:colOff>38100</xdr:colOff>
      <xdr:row>74</xdr:row>
      <xdr:rowOff>124457</xdr:rowOff>
    </xdr:to>
    <xdr:sp macro="" textlink="">
      <xdr:nvSpPr>
        <xdr:cNvPr id="195" name="楕円 194"/>
        <xdr:cNvSpPr/>
      </xdr:nvSpPr>
      <xdr:spPr>
        <a:xfrm>
          <a:off x="3746500" y="127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140984</xdr:rowOff>
    </xdr:from>
    <xdr:ext cx="599010" cy="259045"/>
    <xdr:sp macro="" textlink="">
      <xdr:nvSpPr>
        <xdr:cNvPr id="196" name="テキスト ボックス 195"/>
        <xdr:cNvSpPr txBox="1"/>
      </xdr:nvSpPr>
      <xdr:spPr>
        <a:xfrm>
          <a:off x="3497795" y="124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65648</xdr:rowOff>
    </xdr:from>
    <xdr:to>
      <xdr:col>15</xdr:col>
      <xdr:colOff>101600</xdr:colOff>
      <xdr:row>73</xdr:row>
      <xdr:rowOff>167248</xdr:rowOff>
    </xdr:to>
    <xdr:sp macro="" textlink="">
      <xdr:nvSpPr>
        <xdr:cNvPr id="197" name="楕円 196"/>
        <xdr:cNvSpPr/>
      </xdr:nvSpPr>
      <xdr:spPr>
        <a:xfrm>
          <a:off x="2857500" y="125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12325</xdr:rowOff>
    </xdr:from>
    <xdr:ext cx="599010" cy="259045"/>
    <xdr:sp macro="" textlink="">
      <xdr:nvSpPr>
        <xdr:cNvPr id="198" name="テキスト ボックス 197"/>
        <xdr:cNvSpPr txBox="1"/>
      </xdr:nvSpPr>
      <xdr:spPr>
        <a:xfrm>
          <a:off x="2608795" y="1235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44834</xdr:rowOff>
    </xdr:from>
    <xdr:to>
      <xdr:col>10</xdr:col>
      <xdr:colOff>165100</xdr:colOff>
      <xdr:row>75</xdr:row>
      <xdr:rowOff>146434</xdr:rowOff>
    </xdr:to>
    <xdr:sp macro="" textlink="">
      <xdr:nvSpPr>
        <xdr:cNvPr id="199" name="楕円 198"/>
        <xdr:cNvSpPr/>
      </xdr:nvSpPr>
      <xdr:spPr>
        <a:xfrm>
          <a:off x="1968500" y="129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162961</xdr:rowOff>
    </xdr:from>
    <xdr:ext cx="599010" cy="259045"/>
    <xdr:sp macro="" textlink="">
      <xdr:nvSpPr>
        <xdr:cNvPr id="200" name="テキスト ボックス 199"/>
        <xdr:cNvSpPr txBox="1"/>
      </xdr:nvSpPr>
      <xdr:spPr>
        <a:xfrm>
          <a:off x="1719795" y="126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154628</xdr:rowOff>
    </xdr:from>
    <xdr:to>
      <xdr:col>6</xdr:col>
      <xdr:colOff>38100</xdr:colOff>
      <xdr:row>76</xdr:row>
      <xdr:rowOff>84778</xdr:rowOff>
    </xdr:to>
    <xdr:sp macro="" textlink="">
      <xdr:nvSpPr>
        <xdr:cNvPr id="201" name="楕円 200"/>
        <xdr:cNvSpPr/>
      </xdr:nvSpPr>
      <xdr:spPr>
        <a:xfrm>
          <a:off x="1079500" y="130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101305</xdr:rowOff>
    </xdr:from>
    <xdr:ext cx="599010" cy="259045"/>
    <xdr:sp macro="" textlink="">
      <xdr:nvSpPr>
        <xdr:cNvPr id="202" name="テキスト ボックス 201"/>
        <xdr:cNvSpPr txBox="1"/>
      </xdr:nvSpPr>
      <xdr:spPr>
        <a:xfrm>
          <a:off x="830795" y="1278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149358</xdr:rowOff>
    </xdr:from>
    <xdr:to>
      <xdr:col>24</xdr:col>
      <xdr:colOff>63500</xdr:colOff>
      <xdr:row>97</xdr:row>
      <xdr:rowOff>50451</xdr:rowOff>
    </xdr:to>
    <xdr:cxnSp macro="">
      <xdr:nvCxnSpPr>
        <xdr:cNvPr id="232" name="直線コネクタ 231"/>
        <xdr:cNvCxnSpPr/>
      </xdr:nvCxnSpPr>
      <xdr:spPr>
        <a:xfrm>
          <a:off x="3797300" y="16608558"/>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149358</xdr:rowOff>
    </xdr:from>
    <xdr:to>
      <xdr:col>19</xdr:col>
      <xdr:colOff>177800</xdr:colOff>
      <xdr:row>96</xdr:row>
      <xdr:rowOff>164351</xdr:rowOff>
    </xdr:to>
    <xdr:cxnSp macro="">
      <xdr:nvCxnSpPr>
        <xdr:cNvPr id="235" name="直線コネクタ 234"/>
        <xdr:cNvCxnSpPr/>
      </xdr:nvCxnSpPr>
      <xdr:spPr>
        <a:xfrm flipV="1">
          <a:off x="2908300" y="16608558"/>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164351</xdr:rowOff>
    </xdr:from>
    <xdr:to>
      <xdr:col>15</xdr:col>
      <xdr:colOff>50800</xdr:colOff>
      <xdr:row>97</xdr:row>
      <xdr:rowOff>115849</xdr:rowOff>
    </xdr:to>
    <xdr:cxnSp macro="">
      <xdr:nvCxnSpPr>
        <xdr:cNvPr id="238" name="直線コネクタ 237"/>
        <xdr:cNvCxnSpPr/>
      </xdr:nvCxnSpPr>
      <xdr:spPr>
        <a:xfrm flipV="1">
          <a:off x="2019300" y="16623551"/>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115849</xdr:rowOff>
    </xdr:from>
    <xdr:to>
      <xdr:col>10</xdr:col>
      <xdr:colOff>114300</xdr:colOff>
      <xdr:row>97</xdr:row>
      <xdr:rowOff>165722</xdr:rowOff>
    </xdr:to>
    <xdr:cxnSp macro="">
      <xdr:nvCxnSpPr>
        <xdr:cNvPr id="241" name="直線コネクタ 240"/>
        <xdr:cNvCxnSpPr/>
      </xdr:nvCxnSpPr>
      <xdr:spPr>
        <a:xfrm flipV="1">
          <a:off x="1130300" y="16746499"/>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171101</xdr:rowOff>
    </xdr:from>
    <xdr:to>
      <xdr:col>24</xdr:col>
      <xdr:colOff>114300</xdr:colOff>
      <xdr:row>97</xdr:row>
      <xdr:rowOff>101251</xdr:rowOff>
    </xdr:to>
    <xdr:sp macro="" textlink="">
      <xdr:nvSpPr>
        <xdr:cNvPr id="251" name="楕円 250"/>
        <xdr:cNvSpPr/>
      </xdr:nvSpPr>
      <xdr:spPr>
        <a:xfrm>
          <a:off x="4584700" y="166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149528</xdr:rowOff>
    </xdr:from>
    <xdr:ext cx="534377" cy="259045"/>
    <xdr:sp macro="" textlink="">
      <xdr:nvSpPr>
        <xdr:cNvPr id="252" name="衛生費該当値テキスト"/>
        <xdr:cNvSpPr txBox="1"/>
      </xdr:nvSpPr>
      <xdr:spPr>
        <a:xfrm>
          <a:off x="4686300" y="1660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98558</xdr:rowOff>
    </xdr:from>
    <xdr:to>
      <xdr:col>20</xdr:col>
      <xdr:colOff>38100</xdr:colOff>
      <xdr:row>97</xdr:row>
      <xdr:rowOff>28708</xdr:rowOff>
    </xdr:to>
    <xdr:sp macro="" textlink="">
      <xdr:nvSpPr>
        <xdr:cNvPr id="253" name="楕円 252"/>
        <xdr:cNvSpPr/>
      </xdr:nvSpPr>
      <xdr:spPr>
        <a:xfrm>
          <a:off x="3746500" y="1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19835</xdr:rowOff>
    </xdr:from>
    <xdr:ext cx="534377" cy="259045"/>
    <xdr:sp macro="" textlink="">
      <xdr:nvSpPr>
        <xdr:cNvPr id="254" name="テキスト ボックス 253"/>
        <xdr:cNvSpPr txBox="1"/>
      </xdr:nvSpPr>
      <xdr:spPr>
        <a:xfrm>
          <a:off x="3530111" y="166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113551</xdr:rowOff>
    </xdr:from>
    <xdr:to>
      <xdr:col>15</xdr:col>
      <xdr:colOff>101600</xdr:colOff>
      <xdr:row>97</xdr:row>
      <xdr:rowOff>43701</xdr:rowOff>
    </xdr:to>
    <xdr:sp macro="" textlink="">
      <xdr:nvSpPr>
        <xdr:cNvPr id="255" name="楕円 254"/>
        <xdr:cNvSpPr/>
      </xdr:nvSpPr>
      <xdr:spPr>
        <a:xfrm>
          <a:off x="2857500" y="1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34828</xdr:rowOff>
    </xdr:from>
    <xdr:ext cx="534377" cy="259045"/>
    <xdr:sp macro="" textlink="">
      <xdr:nvSpPr>
        <xdr:cNvPr id="256" name="テキスト ボックス 255"/>
        <xdr:cNvSpPr txBox="1"/>
      </xdr:nvSpPr>
      <xdr:spPr>
        <a:xfrm>
          <a:off x="2641111" y="166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65049</xdr:rowOff>
    </xdr:from>
    <xdr:to>
      <xdr:col>10</xdr:col>
      <xdr:colOff>165100</xdr:colOff>
      <xdr:row>97</xdr:row>
      <xdr:rowOff>166649</xdr:rowOff>
    </xdr:to>
    <xdr:sp macro="" textlink="">
      <xdr:nvSpPr>
        <xdr:cNvPr id="257" name="楕円 256"/>
        <xdr:cNvSpPr/>
      </xdr:nvSpPr>
      <xdr:spPr>
        <a:xfrm>
          <a:off x="1968500" y="166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157776</xdr:rowOff>
    </xdr:from>
    <xdr:ext cx="534377" cy="259045"/>
    <xdr:sp macro="" textlink="">
      <xdr:nvSpPr>
        <xdr:cNvPr id="258" name="テキスト ボックス 257"/>
        <xdr:cNvSpPr txBox="1"/>
      </xdr:nvSpPr>
      <xdr:spPr>
        <a:xfrm>
          <a:off x="1752111" y="167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114922</xdr:rowOff>
    </xdr:from>
    <xdr:to>
      <xdr:col>6</xdr:col>
      <xdr:colOff>38100</xdr:colOff>
      <xdr:row>98</xdr:row>
      <xdr:rowOff>45072</xdr:rowOff>
    </xdr:to>
    <xdr:sp macro="" textlink="">
      <xdr:nvSpPr>
        <xdr:cNvPr id="259" name="楕円 258"/>
        <xdr:cNvSpPr/>
      </xdr:nvSpPr>
      <xdr:spPr>
        <a:xfrm>
          <a:off x="1079500" y="167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36199</xdr:rowOff>
    </xdr:from>
    <xdr:ext cx="534377" cy="259045"/>
    <xdr:sp macro="" textlink="">
      <xdr:nvSpPr>
        <xdr:cNvPr id="260" name="テキスト ボックス 259"/>
        <xdr:cNvSpPr txBox="1"/>
      </xdr:nvSpPr>
      <xdr:spPr>
        <a:xfrm>
          <a:off x="863111" y="1683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117846</xdr:rowOff>
    </xdr:from>
    <xdr:to>
      <xdr:col>55</xdr:col>
      <xdr:colOff>0</xdr:colOff>
      <xdr:row>38</xdr:row>
      <xdr:rowOff>117846</xdr:rowOff>
    </xdr:to>
    <xdr:cxnSp macro="">
      <xdr:nvCxnSpPr>
        <xdr:cNvPr id="287" name="直線コネクタ 286"/>
        <xdr:cNvCxnSpPr/>
      </xdr:nvCxnSpPr>
      <xdr:spPr>
        <a:xfrm>
          <a:off x="9639300" y="6632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117846</xdr:rowOff>
    </xdr:from>
    <xdr:to>
      <xdr:col>50</xdr:col>
      <xdr:colOff>114300</xdr:colOff>
      <xdr:row>38</xdr:row>
      <xdr:rowOff>118394</xdr:rowOff>
    </xdr:to>
    <xdr:cxnSp macro="">
      <xdr:nvCxnSpPr>
        <xdr:cNvPr id="290" name="直線コネクタ 289"/>
        <xdr:cNvCxnSpPr/>
      </xdr:nvCxnSpPr>
      <xdr:spPr>
        <a:xfrm flipV="1">
          <a:off x="8750300" y="663294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118394</xdr:rowOff>
    </xdr:from>
    <xdr:to>
      <xdr:col>45</xdr:col>
      <xdr:colOff>177800</xdr:colOff>
      <xdr:row>38</xdr:row>
      <xdr:rowOff>120680</xdr:rowOff>
    </xdr:to>
    <xdr:cxnSp macro="">
      <xdr:nvCxnSpPr>
        <xdr:cNvPr id="293" name="直線コネクタ 292"/>
        <xdr:cNvCxnSpPr/>
      </xdr:nvCxnSpPr>
      <xdr:spPr>
        <a:xfrm flipV="1">
          <a:off x="7861300" y="6633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120680</xdr:rowOff>
    </xdr:from>
    <xdr:to>
      <xdr:col>41</xdr:col>
      <xdr:colOff>50800</xdr:colOff>
      <xdr:row>38</xdr:row>
      <xdr:rowOff>121412</xdr:rowOff>
    </xdr:to>
    <xdr:cxnSp macro="">
      <xdr:nvCxnSpPr>
        <xdr:cNvPr id="296" name="直線コネクタ 295"/>
        <xdr:cNvCxnSpPr/>
      </xdr:nvCxnSpPr>
      <xdr:spPr>
        <a:xfrm flipV="1">
          <a:off x="6972300" y="663578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67046</xdr:rowOff>
    </xdr:from>
    <xdr:to>
      <xdr:col>55</xdr:col>
      <xdr:colOff>50800</xdr:colOff>
      <xdr:row>38</xdr:row>
      <xdr:rowOff>168646</xdr:rowOff>
    </xdr:to>
    <xdr:sp macro="" textlink="">
      <xdr:nvSpPr>
        <xdr:cNvPr id="306" name="楕円 305"/>
        <xdr:cNvSpPr/>
      </xdr:nvSpPr>
      <xdr:spPr>
        <a:xfrm>
          <a:off x="104267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153423</xdr:rowOff>
    </xdr:from>
    <xdr:ext cx="378565" cy="259045"/>
    <xdr:sp macro="" textlink="">
      <xdr:nvSpPr>
        <xdr:cNvPr id="307" name="労働費該当値テキスト"/>
        <xdr:cNvSpPr txBox="1"/>
      </xdr:nvSpPr>
      <xdr:spPr>
        <a:xfrm>
          <a:off x="10528300" y="649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67046</xdr:rowOff>
    </xdr:from>
    <xdr:to>
      <xdr:col>50</xdr:col>
      <xdr:colOff>165100</xdr:colOff>
      <xdr:row>38</xdr:row>
      <xdr:rowOff>168646</xdr:rowOff>
    </xdr:to>
    <xdr:sp macro="" textlink="">
      <xdr:nvSpPr>
        <xdr:cNvPr id="308" name="楕円 307"/>
        <xdr:cNvSpPr/>
      </xdr:nvSpPr>
      <xdr:spPr>
        <a:xfrm>
          <a:off x="9588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159773</xdr:rowOff>
    </xdr:from>
    <xdr:ext cx="378565" cy="259045"/>
    <xdr:sp macro="" textlink="">
      <xdr:nvSpPr>
        <xdr:cNvPr id="309" name="テキスト ボックス 308"/>
        <xdr:cNvSpPr txBox="1"/>
      </xdr:nvSpPr>
      <xdr:spPr>
        <a:xfrm>
          <a:off x="9450017" y="6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67594</xdr:rowOff>
    </xdr:from>
    <xdr:to>
      <xdr:col>46</xdr:col>
      <xdr:colOff>38100</xdr:colOff>
      <xdr:row>38</xdr:row>
      <xdr:rowOff>169194</xdr:rowOff>
    </xdr:to>
    <xdr:sp macro="" textlink="">
      <xdr:nvSpPr>
        <xdr:cNvPr id="310" name="楕円 309"/>
        <xdr:cNvSpPr/>
      </xdr:nvSpPr>
      <xdr:spPr>
        <a:xfrm>
          <a:off x="8699500" y="6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160321</xdr:rowOff>
    </xdr:from>
    <xdr:ext cx="378565" cy="259045"/>
    <xdr:sp macro="" textlink="">
      <xdr:nvSpPr>
        <xdr:cNvPr id="311" name="テキスト ボックス 310"/>
        <xdr:cNvSpPr txBox="1"/>
      </xdr:nvSpPr>
      <xdr:spPr>
        <a:xfrm>
          <a:off x="8561017" y="667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69880</xdr:rowOff>
    </xdr:from>
    <xdr:to>
      <xdr:col>41</xdr:col>
      <xdr:colOff>101600</xdr:colOff>
      <xdr:row>39</xdr:row>
      <xdr:rowOff>30</xdr:rowOff>
    </xdr:to>
    <xdr:sp macro="" textlink="">
      <xdr:nvSpPr>
        <xdr:cNvPr id="312" name="楕円 311"/>
        <xdr:cNvSpPr/>
      </xdr:nvSpPr>
      <xdr:spPr>
        <a:xfrm>
          <a:off x="7810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162607</xdr:rowOff>
    </xdr:from>
    <xdr:ext cx="378565" cy="259045"/>
    <xdr:sp macro="" textlink="">
      <xdr:nvSpPr>
        <xdr:cNvPr id="313" name="テキスト ボックス 312"/>
        <xdr:cNvSpPr txBox="1"/>
      </xdr:nvSpPr>
      <xdr:spPr>
        <a:xfrm>
          <a:off x="7672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70612</xdr:rowOff>
    </xdr:from>
    <xdr:to>
      <xdr:col>36</xdr:col>
      <xdr:colOff>165100</xdr:colOff>
      <xdr:row>39</xdr:row>
      <xdr:rowOff>762</xdr:rowOff>
    </xdr:to>
    <xdr:sp macro="" textlink="">
      <xdr:nvSpPr>
        <xdr:cNvPr id="314" name="楕円 313"/>
        <xdr:cNvSpPr/>
      </xdr:nvSpPr>
      <xdr:spPr>
        <a:xfrm>
          <a:off x="6921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163339</xdr:rowOff>
    </xdr:from>
    <xdr:ext cx="378565" cy="259045"/>
    <xdr:sp macro="" textlink="">
      <xdr:nvSpPr>
        <xdr:cNvPr id="315" name="テキスト ボックス 314"/>
        <xdr:cNvSpPr txBox="1"/>
      </xdr:nvSpPr>
      <xdr:spPr>
        <a:xfrm>
          <a:off x="6783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43955</xdr:rowOff>
    </xdr:from>
    <xdr:to>
      <xdr:col>55</xdr:col>
      <xdr:colOff>0</xdr:colOff>
      <xdr:row>58</xdr:row>
      <xdr:rowOff>51550</xdr:rowOff>
    </xdr:to>
    <xdr:cxnSp macro="">
      <xdr:nvCxnSpPr>
        <xdr:cNvPr id="344" name="直線コネクタ 343"/>
        <xdr:cNvCxnSpPr/>
      </xdr:nvCxnSpPr>
      <xdr:spPr>
        <a:xfrm flipV="1">
          <a:off x="9639300" y="9988055"/>
          <a:ext cx="838200"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46279</xdr:rowOff>
    </xdr:from>
    <xdr:to>
      <xdr:col>50</xdr:col>
      <xdr:colOff>114300</xdr:colOff>
      <xdr:row>58</xdr:row>
      <xdr:rowOff>51550</xdr:rowOff>
    </xdr:to>
    <xdr:cxnSp macro="">
      <xdr:nvCxnSpPr>
        <xdr:cNvPr id="347" name="直線コネクタ 346"/>
        <xdr:cNvCxnSpPr/>
      </xdr:nvCxnSpPr>
      <xdr:spPr>
        <a:xfrm>
          <a:off x="8750300" y="9990379"/>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38494</xdr:rowOff>
    </xdr:from>
    <xdr:to>
      <xdr:col>45</xdr:col>
      <xdr:colOff>177800</xdr:colOff>
      <xdr:row>58</xdr:row>
      <xdr:rowOff>46279</xdr:rowOff>
    </xdr:to>
    <xdr:cxnSp macro="">
      <xdr:nvCxnSpPr>
        <xdr:cNvPr id="350" name="直線コネクタ 349"/>
        <xdr:cNvCxnSpPr/>
      </xdr:nvCxnSpPr>
      <xdr:spPr>
        <a:xfrm>
          <a:off x="7861300" y="9982594"/>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38494</xdr:rowOff>
    </xdr:from>
    <xdr:to>
      <xdr:col>41</xdr:col>
      <xdr:colOff>50800</xdr:colOff>
      <xdr:row>58</xdr:row>
      <xdr:rowOff>83312</xdr:rowOff>
    </xdr:to>
    <xdr:cxnSp macro="">
      <xdr:nvCxnSpPr>
        <xdr:cNvPr id="353" name="直線コネクタ 352"/>
        <xdr:cNvCxnSpPr/>
      </xdr:nvCxnSpPr>
      <xdr:spPr>
        <a:xfrm flipV="1">
          <a:off x="6972300" y="9982594"/>
          <a:ext cx="8890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164605</xdr:rowOff>
    </xdr:from>
    <xdr:to>
      <xdr:col>55</xdr:col>
      <xdr:colOff>50800</xdr:colOff>
      <xdr:row>58</xdr:row>
      <xdr:rowOff>94755</xdr:rowOff>
    </xdr:to>
    <xdr:sp macro="" textlink="">
      <xdr:nvSpPr>
        <xdr:cNvPr id="363" name="楕円 362"/>
        <xdr:cNvSpPr/>
      </xdr:nvSpPr>
      <xdr:spPr>
        <a:xfrm>
          <a:off x="10426700" y="99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143032</xdr:rowOff>
    </xdr:from>
    <xdr:ext cx="534377" cy="259045"/>
    <xdr:sp macro="" textlink="">
      <xdr:nvSpPr>
        <xdr:cNvPr id="364" name="農林水産業費該当値テキスト"/>
        <xdr:cNvSpPr txBox="1"/>
      </xdr:nvSpPr>
      <xdr:spPr>
        <a:xfrm>
          <a:off x="10528300" y="99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xdr:rowOff>
    </xdr:from>
    <xdr:to>
      <xdr:col>50</xdr:col>
      <xdr:colOff>165100</xdr:colOff>
      <xdr:row>58</xdr:row>
      <xdr:rowOff>102350</xdr:rowOff>
    </xdr:to>
    <xdr:sp macro="" textlink="">
      <xdr:nvSpPr>
        <xdr:cNvPr id="365" name="楕円 364"/>
        <xdr:cNvSpPr/>
      </xdr:nvSpPr>
      <xdr:spPr>
        <a:xfrm>
          <a:off x="9588500" y="99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93477</xdr:rowOff>
    </xdr:from>
    <xdr:ext cx="534377" cy="259045"/>
    <xdr:sp macro="" textlink="">
      <xdr:nvSpPr>
        <xdr:cNvPr id="366" name="テキスト ボックス 365"/>
        <xdr:cNvSpPr txBox="1"/>
      </xdr:nvSpPr>
      <xdr:spPr>
        <a:xfrm>
          <a:off x="9372111" y="100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166929</xdr:rowOff>
    </xdr:from>
    <xdr:to>
      <xdr:col>46</xdr:col>
      <xdr:colOff>38100</xdr:colOff>
      <xdr:row>58</xdr:row>
      <xdr:rowOff>97079</xdr:rowOff>
    </xdr:to>
    <xdr:sp macro="" textlink="">
      <xdr:nvSpPr>
        <xdr:cNvPr id="367" name="楕円 366"/>
        <xdr:cNvSpPr/>
      </xdr:nvSpPr>
      <xdr:spPr>
        <a:xfrm>
          <a:off x="8699500" y="99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88206</xdr:rowOff>
    </xdr:from>
    <xdr:ext cx="534377" cy="259045"/>
    <xdr:sp macro="" textlink="">
      <xdr:nvSpPr>
        <xdr:cNvPr id="368" name="テキスト ボックス 367"/>
        <xdr:cNvSpPr txBox="1"/>
      </xdr:nvSpPr>
      <xdr:spPr>
        <a:xfrm>
          <a:off x="8483111" y="1003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159144</xdr:rowOff>
    </xdr:from>
    <xdr:to>
      <xdr:col>41</xdr:col>
      <xdr:colOff>101600</xdr:colOff>
      <xdr:row>58</xdr:row>
      <xdr:rowOff>89294</xdr:rowOff>
    </xdr:to>
    <xdr:sp macro="" textlink="">
      <xdr:nvSpPr>
        <xdr:cNvPr id="369" name="楕円 368"/>
        <xdr:cNvSpPr/>
      </xdr:nvSpPr>
      <xdr:spPr>
        <a:xfrm>
          <a:off x="7810500" y="99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105821</xdr:rowOff>
    </xdr:from>
    <xdr:ext cx="534377" cy="259045"/>
    <xdr:sp macro="" textlink="">
      <xdr:nvSpPr>
        <xdr:cNvPr id="370" name="テキスト ボックス 369"/>
        <xdr:cNvSpPr txBox="1"/>
      </xdr:nvSpPr>
      <xdr:spPr>
        <a:xfrm>
          <a:off x="7594111" y="97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32512</xdr:rowOff>
    </xdr:from>
    <xdr:to>
      <xdr:col>36</xdr:col>
      <xdr:colOff>165100</xdr:colOff>
      <xdr:row>58</xdr:row>
      <xdr:rowOff>134112</xdr:rowOff>
    </xdr:to>
    <xdr:sp macro="" textlink="">
      <xdr:nvSpPr>
        <xdr:cNvPr id="371" name="楕円 370"/>
        <xdr:cNvSpPr/>
      </xdr:nvSpPr>
      <xdr:spPr>
        <a:xfrm>
          <a:off x="6921500" y="997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125239</xdr:rowOff>
    </xdr:from>
    <xdr:ext cx="534377" cy="259045"/>
    <xdr:sp macro="" textlink="">
      <xdr:nvSpPr>
        <xdr:cNvPr id="372" name="テキスト ボックス 371"/>
        <xdr:cNvSpPr txBox="1"/>
      </xdr:nvSpPr>
      <xdr:spPr>
        <a:xfrm>
          <a:off x="6705111" y="1006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126651</xdr:rowOff>
    </xdr:from>
    <xdr:to>
      <xdr:col>55</xdr:col>
      <xdr:colOff>0</xdr:colOff>
      <xdr:row>78</xdr:row>
      <xdr:rowOff>147777</xdr:rowOff>
    </xdr:to>
    <xdr:cxnSp macro="">
      <xdr:nvCxnSpPr>
        <xdr:cNvPr id="401" name="直線コネクタ 400"/>
        <xdr:cNvCxnSpPr/>
      </xdr:nvCxnSpPr>
      <xdr:spPr>
        <a:xfrm>
          <a:off x="9639300" y="13499751"/>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11379</xdr:rowOff>
    </xdr:from>
    <xdr:to>
      <xdr:col>50</xdr:col>
      <xdr:colOff>114300</xdr:colOff>
      <xdr:row>78</xdr:row>
      <xdr:rowOff>126651</xdr:rowOff>
    </xdr:to>
    <xdr:cxnSp macro="">
      <xdr:nvCxnSpPr>
        <xdr:cNvPr id="404" name="直線コネクタ 403"/>
        <xdr:cNvCxnSpPr/>
      </xdr:nvCxnSpPr>
      <xdr:spPr>
        <a:xfrm>
          <a:off x="8750300" y="13384479"/>
          <a:ext cx="889000" cy="1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11379</xdr:rowOff>
    </xdr:from>
    <xdr:to>
      <xdr:col>45</xdr:col>
      <xdr:colOff>177800</xdr:colOff>
      <xdr:row>78</xdr:row>
      <xdr:rowOff>81750</xdr:rowOff>
    </xdr:to>
    <xdr:cxnSp macro="">
      <xdr:nvCxnSpPr>
        <xdr:cNvPr id="407" name="直線コネクタ 406"/>
        <xdr:cNvCxnSpPr/>
      </xdr:nvCxnSpPr>
      <xdr:spPr>
        <a:xfrm flipV="1">
          <a:off x="7861300" y="13384479"/>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81750</xdr:rowOff>
    </xdr:from>
    <xdr:to>
      <xdr:col>41</xdr:col>
      <xdr:colOff>50800</xdr:colOff>
      <xdr:row>78</xdr:row>
      <xdr:rowOff>101543</xdr:rowOff>
    </xdr:to>
    <xdr:cxnSp macro="">
      <xdr:nvCxnSpPr>
        <xdr:cNvPr id="410" name="直線コネクタ 409"/>
        <xdr:cNvCxnSpPr/>
      </xdr:nvCxnSpPr>
      <xdr:spPr>
        <a:xfrm flipV="1">
          <a:off x="6972300" y="13454850"/>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96977</xdr:rowOff>
    </xdr:from>
    <xdr:to>
      <xdr:col>55</xdr:col>
      <xdr:colOff>50800</xdr:colOff>
      <xdr:row>79</xdr:row>
      <xdr:rowOff>27127</xdr:rowOff>
    </xdr:to>
    <xdr:sp macro="" textlink="">
      <xdr:nvSpPr>
        <xdr:cNvPr id="420" name="楕円 419"/>
        <xdr:cNvSpPr/>
      </xdr:nvSpPr>
      <xdr:spPr>
        <a:xfrm>
          <a:off x="10426700" y="13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11904</xdr:rowOff>
    </xdr:from>
    <xdr:ext cx="469744" cy="259045"/>
    <xdr:sp macro="" textlink="">
      <xdr:nvSpPr>
        <xdr:cNvPr id="421" name="商工費該当値テキスト"/>
        <xdr:cNvSpPr txBox="1"/>
      </xdr:nvSpPr>
      <xdr:spPr>
        <a:xfrm>
          <a:off x="10528300" y="133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75851</xdr:rowOff>
    </xdr:from>
    <xdr:to>
      <xdr:col>50</xdr:col>
      <xdr:colOff>165100</xdr:colOff>
      <xdr:row>79</xdr:row>
      <xdr:rowOff>6001</xdr:rowOff>
    </xdr:to>
    <xdr:sp macro="" textlink="">
      <xdr:nvSpPr>
        <xdr:cNvPr id="422" name="楕円 421"/>
        <xdr:cNvSpPr/>
      </xdr:nvSpPr>
      <xdr:spPr>
        <a:xfrm>
          <a:off x="9588500" y="1344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168578</xdr:rowOff>
    </xdr:from>
    <xdr:ext cx="469744" cy="259045"/>
    <xdr:sp macro="" textlink="">
      <xdr:nvSpPr>
        <xdr:cNvPr id="423" name="テキスト ボックス 422"/>
        <xdr:cNvSpPr txBox="1"/>
      </xdr:nvSpPr>
      <xdr:spPr>
        <a:xfrm>
          <a:off x="9404428" y="1354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132029</xdr:rowOff>
    </xdr:from>
    <xdr:to>
      <xdr:col>46</xdr:col>
      <xdr:colOff>38100</xdr:colOff>
      <xdr:row>78</xdr:row>
      <xdr:rowOff>62179</xdr:rowOff>
    </xdr:to>
    <xdr:sp macro="" textlink="">
      <xdr:nvSpPr>
        <xdr:cNvPr id="424" name="楕円 423"/>
        <xdr:cNvSpPr/>
      </xdr:nvSpPr>
      <xdr:spPr>
        <a:xfrm>
          <a:off x="8699500" y="1333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53306</xdr:rowOff>
    </xdr:from>
    <xdr:ext cx="534377" cy="259045"/>
    <xdr:sp macro="" textlink="">
      <xdr:nvSpPr>
        <xdr:cNvPr id="425" name="テキスト ボックス 424"/>
        <xdr:cNvSpPr txBox="1"/>
      </xdr:nvSpPr>
      <xdr:spPr>
        <a:xfrm>
          <a:off x="8483111" y="134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30950</xdr:rowOff>
    </xdr:from>
    <xdr:to>
      <xdr:col>41</xdr:col>
      <xdr:colOff>101600</xdr:colOff>
      <xdr:row>78</xdr:row>
      <xdr:rowOff>132550</xdr:rowOff>
    </xdr:to>
    <xdr:sp macro="" textlink="">
      <xdr:nvSpPr>
        <xdr:cNvPr id="426" name="楕円 425"/>
        <xdr:cNvSpPr/>
      </xdr:nvSpPr>
      <xdr:spPr>
        <a:xfrm>
          <a:off x="78105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123677</xdr:rowOff>
    </xdr:from>
    <xdr:ext cx="469744" cy="259045"/>
    <xdr:sp macro="" textlink="">
      <xdr:nvSpPr>
        <xdr:cNvPr id="427" name="テキスト ボックス 426"/>
        <xdr:cNvSpPr txBox="1"/>
      </xdr:nvSpPr>
      <xdr:spPr>
        <a:xfrm>
          <a:off x="7626428" y="134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50743</xdr:rowOff>
    </xdr:from>
    <xdr:to>
      <xdr:col>36</xdr:col>
      <xdr:colOff>165100</xdr:colOff>
      <xdr:row>78</xdr:row>
      <xdr:rowOff>152343</xdr:rowOff>
    </xdr:to>
    <xdr:sp macro="" textlink="">
      <xdr:nvSpPr>
        <xdr:cNvPr id="428" name="楕円 427"/>
        <xdr:cNvSpPr/>
      </xdr:nvSpPr>
      <xdr:spPr>
        <a:xfrm>
          <a:off x="6921500" y="134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143470</xdr:rowOff>
    </xdr:from>
    <xdr:ext cx="469744" cy="259045"/>
    <xdr:sp macro="" textlink="">
      <xdr:nvSpPr>
        <xdr:cNvPr id="429" name="テキスト ボックス 428"/>
        <xdr:cNvSpPr txBox="1"/>
      </xdr:nvSpPr>
      <xdr:spPr>
        <a:xfrm>
          <a:off x="6737428" y="1351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64508</xdr:rowOff>
    </xdr:from>
    <xdr:to>
      <xdr:col>55</xdr:col>
      <xdr:colOff>0</xdr:colOff>
      <xdr:row>98</xdr:row>
      <xdr:rowOff>165108</xdr:rowOff>
    </xdr:to>
    <xdr:cxnSp macro="">
      <xdr:nvCxnSpPr>
        <xdr:cNvPr id="461" name="直線コネクタ 460"/>
        <xdr:cNvCxnSpPr/>
      </xdr:nvCxnSpPr>
      <xdr:spPr>
        <a:xfrm>
          <a:off x="9639300" y="16866608"/>
          <a:ext cx="838200" cy="10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64508</xdr:rowOff>
    </xdr:from>
    <xdr:to>
      <xdr:col>50</xdr:col>
      <xdr:colOff>114300</xdr:colOff>
      <xdr:row>98</xdr:row>
      <xdr:rowOff>141415</xdr:rowOff>
    </xdr:to>
    <xdr:cxnSp macro="">
      <xdr:nvCxnSpPr>
        <xdr:cNvPr id="464" name="直線コネクタ 463"/>
        <xdr:cNvCxnSpPr/>
      </xdr:nvCxnSpPr>
      <xdr:spPr>
        <a:xfrm flipV="1">
          <a:off x="8750300" y="16866608"/>
          <a:ext cx="889000" cy="7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141415</xdr:rowOff>
    </xdr:from>
    <xdr:to>
      <xdr:col>45</xdr:col>
      <xdr:colOff>177800</xdr:colOff>
      <xdr:row>99</xdr:row>
      <xdr:rowOff>17187</xdr:rowOff>
    </xdr:to>
    <xdr:cxnSp macro="">
      <xdr:nvCxnSpPr>
        <xdr:cNvPr id="467" name="直線コネクタ 466"/>
        <xdr:cNvCxnSpPr/>
      </xdr:nvCxnSpPr>
      <xdr:spPr>
        <a:xfrm flipV="1">
          <a:off x="7861300" y="16943515"/>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58089</xdr:rowOff>
    </xdr:from>
    <xdr:to>
      <xdr:col>41</xdr:col>
      <xdr:colOff>50800</xdr:colOff>
      <xdr:row>99</xdr:row>
      <xdr:rowOff>17187</xdr:rowOff>
    </xdr:to>
    <xdr:cxnSp macro="">
      <xdr:nvCxnSpPr>
        <xdr:cNvPr id="470" name="直線コネクタ 469"/>
        <xdr:cNvCxnSpPr/>
      </xdr:nvCxnSpPr>
      <xdr:spPr>
        <a:xfrm>
          <a:off x="6972300" y="16345839"/>
          <a:ext cx="889000" cy="6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114308</xdr:rowOff>
    </xdr:from>
    <xdr:to>
      <xdr:col>55</xdr:col>
      <xdr:colOff>50800</xdr:colOff>
      <xdr:row>99</xdr:row>
      <xdr:rowOff>44458</xdr:rowOff>
    </xdr:to>
    <xdr:sp macro="" textlink="">
      <xdr:nvSpPr>
        <xdr:cNvPr id="480" name="楕円 479"/>
        <xdr:cNvSpPr/>
      </xdr:nvSpPr>
      <xdr:spPr>
        <a:xfrm>
          <a:off x="10426700" y="16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29235</xdr:rowOff>
    </xdr:from>
    <xdr:ext cx="534377" cy="259045"/>
    <xdr:sp macro="" textlink="">
      <xdr:nvSpPr>
        <xdr:cNvPr id="481" name="土木費該当値テキスト"/>
        <xdr:cNvSpPr txBox="1"/>
      </xdr:nvSpPr>
      <xdr:spPr>
        <a:xfrm>
          <a:off x="10528300" y="168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13708</xdr:rowOff>
    </xdr:from>
    <xdr:to>
      <xdr:col>50</xdr:col>
      <xdr:colOff>165100</xdr:colOff>
      <xdr:row>98</xdr:row>
      <xdr:rowOff>115308</xdr:rowOff>
    </xdr:to>
    <xdr:sp macro="" textlink="">
      <xdr:nvSpPr>
        <xdr:cNvPr id="482" name="楕円 481"/>
        <xdr:cNvSpPr/>
      </xdr:nvSpPr>
      <xdr:spPr>
        <a:xfrm>
          <a:off x="9588500" y="168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106435</xdr:rowOff>
    </xdr:from>
    <xdr:ext cx="534377" cy="259045"/>
    <xdr:sp macro="" textlink="">
      <xdr:nvSpPr>
        <xdr:cNvPr id="483" name="テキスト ボックス 482"/>
        <xdr:cNvSpPr txBox="1"/>
      </xdr:nvSpPr>
      <xdr:spPr>
        <a:xfrm>
          <a:off x="9372111" y="1690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90615</xdr:rowOff>
    </xdr:from>
    <xdr:to>
      <xdr:col>46</xdr:col>
      <xdr:colOff>38100</xdr:colOff>
      <xdr:row>99</xdr:row>
      <xdr:rowOff>20765</xdr:rowOff>
    </xdr:to>
    <xdr:sp macro="" textlink="">
      <xdr:nvSpPr>
        <xdr:cNvPr id="484" name="楕円 483"/>
        <xdr:cNvSpPr/>
      </xdr:nvSpPr>
      <xdr:spPr>
        <a:xfrm>
          <a:off x="8699500" y="168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11892</xdr:rowOff>
    </xdr:from>
    <xdr:ext cx="534377" cy="259045"/>
    <xdr:sp macro="" textlink="">
      <xdr:nvSpPr>
        <xdr:cNvPr id="485" name="テキスト ボックス 484"/>
        <xdr:cNvSpPr txBox="1"/>
      </xdr:nvSpPr>
      <xdr:spPr>
        <a:xfrm>
          <a:off x="8483111" y="169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137837</xdr:rowOff>
    </xdr:from>
    <xdr:to>
      <xdr:col>41</xdr:col>
      <xdr:colOff>101600</xdr:colOff>
      <xdr:row>99</xdr:row>
      <xdr:rowOff>67987</xdr:rowOff>
    </xdr:to>
    <xdr:sp macro="" textlink="">
      <xdr:nvSpPr>
        <xdr:cNvPr id="486" name="楕円 485"/>
        <xdr:cNvSpPr/>
      </xdr:nvSpPr>
      <xdr:spPr>
        <a:xfrm>
          <a:off x="7810500" y="1693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59114</xdr:rowOff>
    </xdr:from>
    <xdr:ext cx="534377" cy="259045"/>
    <xdr:sp macro="" textlink="">
      <xdr:nvSpPr>
        <xdr:cNvPr id="487" name="テキスト ボックス 486"/>
        <xdr:cNvSpPr txBox="1"/>
      </xdr:nvSpPr>
      <xdr:spPr>
        <a:xfrm>
          <a:off x="7594111" y="1703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7289</xdr:rowOff>
    </xdr:from>
    <xdr:to>
      <xdr:col>36</xdr:col>
      <xdr:colOff>165100</xdr:colOff>
      <xdr:row>95</xdr:row>
      <xdr:rowOff>108889</xdr:rowOff>
    </xdr:to>
    <xdr:sp macro="" textlink="">
      <xdr:nvSpPr>
        <xdr:cNvPr id="488" name="楕円 487"/>
        <xdr:cNvSpPr/>
      </xdr:nvSpPr>
      <xdr:spPr>
        <a:xfrm>
          <a:off x="6921500" y="162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125416</xdr:rowOff>
    </xdr:from>
    <xdr:ext cx="534377" cy="259045"/>
    <xdr:sp macro="" textlink="">
      <xdr:nvSpPr>
        <xdr:cNvPr id="489" name="テキスト ボックス 488"/>
        <xdr:cNvSpPr txBox="1"/>
      </xdr:nvSpPr>
      <xdr:spPr>
        <a:xfrm>
          <a:off x="6705111" y="1607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139334</xdr:rowOff>
    </xdr:from>
    <xdr:to>
      <xdr:col>85</xdr:col>
      <xdr:colOff>127000</xdr:colOff>
      <xdr:row>38</xdr:row>
      <xdr:rowOff>132202</xdr:rowOff>
    </xdr:to>
    <xdr:cxnSp macro="">
      <xdr:nvCxnSpPr>
        <xdr:cNvPr id="517" name="直線コネクタ 516"/>
        <xdr:cNvCxnSpPr/>
      </xdr:nvCxnSpPr>
      <xdr:spPr>
        <a:xfrm flipV="1">
          <a:off x="15481300" y="6482984"/>
          <a:ext cx="8382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33493</xdr:rowOff>
    </xdr:from>
    <xdr:to>
      <xdr:col>81</xdr:col>
      <xdr:colOff>50800</xdr:colOff>
      <xdr:row>38</xdr:row>
      <xdr:rowOff>132202</xdr:rowOff>
    </xdr:to>
    <xdr:cxnSp macro="">
      <xdr:nvCxnSpPr>
        <xdr:cNvPr id="520" name="直線コネクタ 519"/>
        <xdr:cNvCxnSpPr/>
      </xdr:nvCxnSpPr>
      <xdr:spPr>
        <a:xfrm>
          <a:off x="14592300" y="6548593"/>
          <a:ext cx="889000" cy="9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33493</xdr:rowOff>
    </xdr:from>
    <xdr:to>
      <xdr:col>76</xdr:col>
      <xdr:colOff>114300</xdr:colOff>
      <xdr:row>38</xdr:row>
      <xdr:rowOff>171247</xdr:rowOff>
    </xdr:to>
    <xdr:cxnSp macro="">
      <xdr:nvCxnSpPr>
        <xdr:cNvPr id="523" name="直線コネクタ 522"/>
        <xdr:cNvCxnSpPr/>
      </xdr:nvCxnSpPr>
      <xdr:spPr>
        <a:xfrm flipV="1">
          <a:off x="13703300" y="654859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158537</xdr:rowOff>
    </xdr:from>
    <xdr:to>
      <xdr:col>71</xdr:col>
      <xdr:colOff>177800</xdr:colOff>
      <xdr:row>38</xdr:row>
      <xdr:rowOff>171247</xdr:rowOff>
    </xdr:to>
    <xdr:cxnSp macro="">
      <xdr:nvCxnSpPr>
        <xdr:cNvPr id="526" name="直線コネクタ 525"/>
        <xdr:cNvCxnSpPr/>
      </xdr:nvCxnSpPr>
      <xdr:spPr>
        <a:xfrm>
          <a:off x="12814300" y="667363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36" name="楕円 535"/>
        <xdr:cNvSpPr/>
      </xdr:nvSpPr>
      <xdr:spPr>
        <a:xfrm>
          <a:off x="16268700" y="64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534377" cy="259045"/>
    <xdr:sp macro="" textlink="">
      <xdr:nvSpPr>
        <xdr:cNvPr id="537" name="消防費該当値テキスト"/>
        <xdr:cNvSpPr txBox="1"/>
      </xdr:nvSpPr>
      <xdr:spPr>
        <a:xfrm>
          <a:off x="16370300" y="64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81402</xdr:rowOff>
    </xdr:from>
    <xdr:to>
      <xdr:col>81</xdr:col>
      <xdr:colOff>101600</xdr:colOff>
      <xdr:row>39</xdr:row>
      <xdr:rowOff>11552</xdr:rowOff>
    </xdr:to>
    <xdr:sp macro="" textlink="">
      <xdr:nvSpPr>
        <xdr:cNvPr id="538" name="楕円 537"/>
        <xdr:cNvSpPr/>
      </xdr:nvSpPr>
      <xdr:spPr>
        <a:xfrm>
          <a:off x="15430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2679</xdr:rowOff>
    </xdr:from>
    <xdr:ext cx="534377" cy="259045"/>
    <xdr:sp macro="" textlink="">
      <xdr:nvSpPr>
        <xdr:cNvPr id="539" name="テキスト ボックス 538"/>
        <xdr:cNvSpPr txBox="1"/>
      </xdr:nvSpPr>
      <xdr:spPr>
        <a:xfrm>
          <a:off x="15214111" y="66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154143</xdr:rowOff>
    </xdr:from>
    <xdr:to>
      <xdr:col>76</xdr:col>
      <xdr:colOff>165100</xdr:colOff>
      <xdr:row>38</xdr:row>
      <xdr:rowOff>84293</xdr:rowOff>
    </xdr:to>
    <xdr:sp macro="" textlink="">
      <xdr:nvSpPr>
        <xdr:cNvPr id="540" name="楕円 539"/>
        <xdr:cNvSpPr/>
      </xdr:nvSpPr>
      <xdr:spPr>
        <a:xfrm>
          <a:off x="14541500" y="649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75420</xdr:rowOff>
    </xdr:from>
    <xdr:ext cx="534377" cy="259045"/>
    <xdr:sp macro="" textlink="">
      <xdr:nvSpPr>
        <xdr:cNvPr id="541" name="テキスト ボックス 540"/>
        <xdr:cNvSpPr txBox="1"/>
      </xdr:nvSpPr>
      <xdr:spPr>
        <a:xfrm>
          <a:off x="14325111" y="659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120447</xdr:rowOff>
    </xdr:from>
    <xdr:to>
      <xdr:col>72</xdr:col>
      <xdr:colOff>38100</xdr:colOff>
      <xdr:row>39</xdr:row>
      <xdr:rowOff>50597</xdr:rowOff>
    </xdr:to>
    <xdr:sp macro="" textlink="">
      <xdr:nvSpPr>
        <xdr:cNvPr id="542" name="楕円 541"/>
        <xdr:cNvSpPr/>
      </xdr:nvSpPr>
      <xdr:spPr>
        <a:xfrm>
          <a:off x="13652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41724</xdr:rowOff>
    </xdr:from>
    <xdr:ext cx="469744" cy="259045"/>
    <xdr:sp macro="" textlink="">
      <xdr:nvSpPr>
        <xdr:cNvPr id="543" name="テキスト ボックス 542"/>
        <xdr:cNvSpPr txBox="1"/>
      </xdr:nvSpPr>
      <xdr:spPr>
        <a:xfrm>
          <a:off x="13468428" y="67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107737</xdr:rowOff>
    </xdr:from>
    <xdr:to>
      <xdr:col>67</xdr:col>
      <xdr:colOff>101600</xdr:colOff>
      <xdr:row>39</xdr:row>
      <xdr:rowOff>37887</xdr:rowOff>
    </xdr:to>
    <xdr:sp macro="" textlink="">
      <xdr:nvSpPr>
        <xdr:cNvPr id="544" name="楕円 543"/>
        <xdr:cNvSpPr/>
      </xdr:nvSpPr>
      <xdr:spPr>
        <a:xfrm>
          <a:off x="12763500" y="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29014</xdr:rowOff>
    </xdr:from>
    <xdr:ext cx="469744" cy="259045"/>
    <xdr:sp macro="" textlink="">
      <xdr:nvSpPr>
        <xdr:cNvPr id="545" name="テキスト ボックス 544"/>
        <xdr:cNvSpPr txBox="1"/>
      </xdr:nvSpPr>
      <xdr:spPr>
        <a:xfrm>
          <a:off x="12579428" y="671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143472</xdr:rowOff>
    </xdr:from>
    <xdr:to>
      <xdr:col>85</xdr:col>
      <xdr:colOff>127000</xdr:colOff>
      <xdr:row>57</xdr:row>
      <xdr:rowOff>156287</xdr:rowOff>
    </xdr:to>
    <xdr:cxnSp macro="">
      <xdr:nvCxnSpPr>
        <xdr:cNvPr id="575" name="直線コネクタ 574"/>
        <xdr:cNvCxnSpPr/>
      </xdr:nvCxnSpPr>
      <xdr:spPr>
        <a:xfrm>
          <a:off x="15481300" y="9916122"/>
          <a:ext cx="8382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67805</xdr:rowOff>
    </xdr:from>
    <xdr:to>
      <xdr:col>81</xdr:col>
      <xdr:colOff>50800</xdr:colOff>
      <xdr:row>57</xdr:row>
      <xdr:rowOff>143472</xdr:rowOff>
    </xdr:to>
    <xdr:cxnSp macro="">
      <xdr:nvCxnSpPr>
        <xdr:cNvPr id="578" name="直線コネクタ 577"/>
        <xdr:cNvCxnSpPr/>
      </xdr:nvCxnSpPr>
      <xdr:spPr>
        <a:xfrm>
          <a:off x="14592300" y="9840455"/>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67805</xdr:rowOff>
    </xdr:from>
    <xdr:to>
      <xdr:col>76</xdr:col>
      <xdr:colOff>114300</xdr:colOff>
      <xdr:row>57</xdr:row>
      <xdr:rowOff>69901</xdr:rowOff>
    </xdr:to>
    <xdr:cxnSp macro="">
      <xdr:nvCxnSpPr>
        <xdr:cNvPr id="581" name="直線コネクタ 580"/>
        <xdr:cNvCxnSpPr/>
      </xdr:nvCxnSpPr>
      <xdr:spPr>
        <a:xfrm flipV="1">
          <a:off x="13703300" y="984045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69901</xdr:rowOff>
    </xdr:from>
    <xdr:to>
      <xdr:col>71</xdr:col>
      <xdr:colOff>177800</xdr:colOff>
      <xdr:row>57</xdr:row>
      <xdr:rowOff>106261</xdr:rowOff>
    </xdr:to>
    <xdr:cxnSp macro="">
      <xdr:nvCxnSpPr>
        <xdr:cNvPr id="584" name="直線コネクタ 583"/>
        <xdr:cNvCxnSpPr/>
      </xdr:nvCxnSpPr>
      <xdr:spPr>
        <a:xfrm flipV="1">
          <a:off x="12814300" y="9842551"/>
          <a:ext cx="889000" cy="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105487</xdr:rowOff>
    </xdr:from>
    <xdr:to>
      <xdr:col>85</xdr:col>
      <xdr:colOff>177800</xdr:colOff>
      <xdr:row>58</xdr:row>
      <xdr:rowOff>35637</xdr:rowOff>
    </xdr:to>
    <xdr:sp macro="" textlink="">
      <xdr:nvSpPr>
        <xdr:cNvPr id="594" name="楕円 593"/>
        <xdr:cNvSpPr/>
      </xdr:nvSpPr>
      <xdr:spPr>
        <a:xfrm>
          <a:off x="16268700" y="98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83914</xdr:rowOff>
    </xdr:from>
    <xdr:ext cx="534377" cy="259045"/>
    <xdr:sp macro="" textlink="">
      <xdr:nvSpPr>
        <xdr:cNvPr id="595" name="教育費該当値テキスト"/>
        <xdr:cNvSpPr txBox="1"/>
      </xdr:nvSpPr>
      <xdr:spPr>
        <a:xfrm>
          <a:off x="16370300" y="98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92672</xdr:rowOff>
    </xdr:from>
    <xdr:to>
      <xdr:col>81</xdr:col>
      <xdr:colOff>101600</xdr:colOff>
      <xdr:row>58</xdr:row>
      <xdr:rowOff>22822</xdr:rowOff>
    </xdr:to>
    <xdr:sp macro="" textlink="">
      <xdr:nvSpPr>
        <xdr:cNvPr id="596" name="楕円 595"/>
        <xdr:cNvSpPr/>
      </xdr:nvSpPr>
      <xdr:spPr>
        <a:xfrm>
          <a:off x="15430500" y="9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13949</xdr:rowOff>
    </xdr:from>
    <xdr:ext cx="534377" cy="259045"/>
    <xdr:sp macro="" textlink="">
      <xdr:nvSpPr>
        <xdr:cNvPr id="597" name="テキスト ボックス 596"/>
        <xdr:cNvSpPr txBox="1"/>
      </xdr:nvSpPr>
      <xdr:spPr>
        <a:xfrm>
          <a:off x="15214111" y="99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17005</xdr:rowOff>
    </xdr:from>
    <xdr:to>
      <xdr:col>76</xdr:col>
      <xdr:colOff>165100</xdr:colOff>
      <xdr:row>57</xdr:row>
      <xdr:rowOff>118605</xdr:rowOff>
    </xdr:to>
    <xdr:sp macro="" textlink="">
      <xdr:nvSpPr>
        <xdr:cNvPr id="598" name="楕円 597"/>
        <xdr:cNvSpPr/>
      </xdr:nvSpPr>
      <xdr:spPr>
        <a:xfrm>
          <a:off x="14541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135132</xdr:rowOff>
    </xdr:from>
    <xdr:ext cx="534377" cy="259045"/>
    <xdr:sp macro="" textlink="">
      <xdr:nvSpPr>
        <xdr:cNvPr id="599" name="テキスト ボックス 598"/>
        <xdr:cNvSpPr txBox="1"/>
      </xdr:nvSpPr>
      <xdr:spPr>
        <a:xfrm>
          <a:off x="14325111" y="95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19101</xdr:rowOff>
    </xdr:from>
    <xdr:to>
      <xdr:col>72</xdr:col>
      <xdr:colOff>38100</xdr:colOff>
      <xdr:row>57</xdr:row>
      <xdr:rowOff>120701</xdr:rowOff>
    </xdr:to>
    <xdr:sp macro="" textlink="">
      <xdr:nvSpPr>
        <xdr:cNvPr id="600" name="楕円 599"/>
        <xdr:cNvSpPr/>
      </xdr:nvSpPr>
      <xdr:spPr>
        <a:xfrm>
          <a:off x="13652500" y="97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111828</xdr:rowOff>
    </xdr:from>
    <xdr:ext cx="534377" cy="259045"/>
    <xdr:sp macro="" textlink="">
      <xdr:nvSpPr>
        <xdr:cNvPr id="601" name="テキスト ボックス 600"/>
        <xdr:cNvSpPr txBox="1"/>
      </xdr:nvSpPr>
      <xdr:spPr>
        <a:xfrm>
          <a:off x="13436111" y="988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55461</xdr:rowOff>
    </xdr:from>
    <xdr:to>
      <xdr:col>67</xdr:col>
      <xdr:colOff>101600</xdr:colOff>
      <xdr:row>57</xdr:row>
      <xdr:rowOff>157061</xdr:rowOff>
    </xdr:to>
    <xdr:sp macro="" textlink="">
      <xdr:nvSpPr>
        <xdr:cNvPr id="602" name="楕円 601"/>
        <xdr:cNvSpPr/>
      </xdr:nvSpPr>
      <xdr:spPr>
        <a:xfrm>
          <a:off x="12763500" y="98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148188</xdr:rowOff>
    </xdr:from>
    <xdr:ext cx="534377" cy="259045"/>
    <xdr:sp macro="" textlink="">
      <xdr:nvSpPr>
        <xdr:cNvPr id="603" name="テキスト ボックス 602"/>
        <xdr:cNvSpPr txBox="1"/>
      </xdr:nvSpPr>
      <xdr:spPr>
        <a:xfrm>
          <a:off x="12547111" y="992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122898</xdr:rowOff>
    </xdr:from>
    <xdr:to>
      <xdr:col>85</xdr:col>
      <xdr:colOff>127000</xdr:colOff>
      <xdr:row>78</xdr:row>
      <xdr:rowOff>124589</xdr:rowOff>
    </xdr:to>
    <xdr:cxnSp macro="">
      <xdr:nvCxnSpPr>
        <xdr:cNvPr id="630" name="直線コネクタ 629"/>
        <xdr:cNvCxnSpPr/>
      </xdr:nvCxnSpPr>
      <xdr:spPr>
        <a:xfrm>
          <a:off x="15481300" y="13495998"/>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115788</xdr:rowOff>
    </xdr:from>
    <xdr:to>
      <xdr:col>81</xdr:col>
      <xdr:colOff>50800</xdr:colOff>
      <xdr:row>78</xdr:row>
      <xdr:rowOff>122898</xdr:rowOff>
    </xdr:to>
    <xdr:cxnSp macro="">
      <xdr:nvCxnSpPr>
        <xdr:cNvPr id="633" name="直線コネクタ 632"/>
        <xdr:cNvCxnSpPr/>
      </xdr:nvCxnSpPr>
      <xdr:spPr>
        <a:xfrm>
          <a:off x="14592300" y="13488888"/>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113250</xdr:rowOff>
    </xdr:from>
    <xdr:to>
      <xdr:col>76</xdr:col>
      <xdr:colOff>114300</xdr:colOff>
      <xdr:row>78</xdr:row>
      <xdr:rowOff>115788</xdr:rowOff>
    </xdr:to>
    <xdr:cxnSp macro="">
      <xdr:nvCxnSpPr>
        <xdr:cNvPr id="636" name="直線コネクタ 635"/>
        <xdr:cNvCxnSpPr/>
      </xdr:nvCxnSpPr>
      <xdr:spPr>
        <a:xfrm>
          <a:off x="13703300" y="13486350"/>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113250</xdr:rowOff>
    </xdr:from>
    <xdr:to>
      <xdr:col>71</xdr:col>
      <xdr:colOff>177800</xdr:colOff>
      <xdr:row>78</xdr:row>
      <xdr:rowOff>126693</xdr:rowOff>
    </xdr:to>
    <xdr:cxnSp macro="">
      <xdr:nvCxnSpPr>
        <xdr:cNvPr id="639" name="直線コネクタ 638"/>
        <xdr:cNvCxnSpPr/>
      </xdr:nvCxnSpPr>
      <xdr:spPr>
        <a:xfrm flipV="1">
          <a:off x="12814300" y="1348635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73789</xdr:rowOff>
    </xdr:from>
    <xdr:to>
      <xdr:col>85</xdr:col>
      <xdr:colOff>177800</xdr:colOff>
      <xdr:row>79</xdr:row>
      <xdr:rowOff>3939</xdr:rowOff>
    </xdr:to>
    <xdr:sp macro="" textlink="">
      <xdr:nvSpPr>
        <xdr:cNvPr id="649" name="楕円 648"/>
        <xdr:cNvSpPr/>
      </xdr:nvSpPr>
      <xdr:spPr>
        <a:xfrm>
          <a:off x="162687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78565" cy="259045"/>
    <xdr:sp macro="" textlink="">
      <xdr:nvSpPr>
        <xdr:cNvPr id="650" name="災害復旧費該当値テキスト"/>
        <xdr:cNvSpPr txBox="1"/>
      </xdr:nvSpPr>
      <xdr:spPr>
        <a:xfrm>
          <a:off x="16370300" y="1338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72098</xdr:rowOff>
    </xdr:from>
    <xdr:to>
      <xdr:col>81</xdr:col>
      <xdr:colOff>101600</xdr:colOff>
      <xdr:row>79</xdr:row>
      <xdr:rowOff>2248</xdr:rowOff>
    </xdr:to>
    <xdr:sp macro="" textlink="">
      <xdr:nvSpPr>
        <xdr:cNvPr id="651" name="楕円 650"/>
        <xdr:cNvSpPr/>
      </xdr:nvSpPr>
      <xdr:spPr>
        <a:xfrm>
          <a:off x="15430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164825</xdr:rowOff>
    </xdr:from>
    <xdr:ext cx="378565" cy="259045"/>
    <xdr:sp macro="" textlink="">
      <xdr:nvSpPr>
        <xdr:cNvPr id="652" name="テキスト ボックス 651"/>
        <xdr:cNvSpPr txBox="1"/>
      </xdr:nvSpPr>
      <xdr:spPr>
        <a:xfrm>
          <a:off x="15292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64988</xdr:rowOff>
    </xdr:from>
    <xdr:to>
      <xdr:col>76</xdr:col>
      <xdr:colOff>165100</xdr:colOff>
      <xdr:row>78</xdr:row>
      <xdr:rowOff>166588</xdr:rowOff>
    </xdr:to>
    <xdr:sp macro="" textlink="">
      <xdr:nvSpPr>
        <xdr:cNvPr id="653" name="楕円 652"/>
        <xdr:cNvSpPr/>
      </xdr:nvSpPr>
      <xdr:spPr>
        <a:xfrm>
          <a:off x="14541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157715</xdr:rowOff>
    </xdr:from>
    <xdr:ext cx="469744" cy="259045"/>
    <xdr:sp macro="" textlink="">
      <xdr:nvSpPr>
        <xdr:cNvPr id="654" name="テキスト ボックス 653"/>
        <xdr:cNvSpPr txBox="1"/>
      </xdr:nvSpPr>
      <xdr:spPr>
        <a:xfrm>
          <a:off x="14357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62450</xdr:rowOff>
    </xdr:from>
    <xdr:to>
      <xdr:col>72</xdr:col>
      <xdr:colOff>38100</xdr:colOff>
      <xdr:row>78</xdr:row>
      <xdr:rowOff>164050</xdr:rowOff>
    </xdr:to>
    <xdr:sp macro="" textlink="">
      <xdr:nvSpPr>
        <xdr:cNvPr id="655" name="楕円 654"/>
        <xdr:cNvSpPr/>
      </xdr:nvSpPr>
      <xdr:spPr>
        <a:xfrm>
          <a:off x="13652500" y="134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155177</xdr:rowOff>
    </xdr:from>
    <xdr:ext cx="469744" cy="259045"/>
    <xdr:sp macro="" textlink="">
      <xdr:nvSpPr>
        <xdr:cNvPr id="656" name="テキスト ボックス 655"/>
        <xdr:cNvSpPr txBox="1"/>
      </xdr:nvSpPr>
      <xdr:spPr>
        <a:xfrm>
          <a:off x="13468428" y="1352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75893</xdr:rowOff>
    </xdr:from>
    <xdr:to>
      <xdr:col>67</xdr:col>
      <xdr:colOff>101600</xdr:colOff>
      <xdr:row>79</xdr:row>
      <xdr:rowOff>6043</xdr:rowOff>
    </xdr:to>
    <xdr:sp macro="" textlink="">
      <xdr:nvSpPr>
        <xdr:cNvPr id="657" name="楕円 656"/>
        <xdr:cNvSpPr/>
      </xdr:nvSpPr>
      <xdr:spPr>
        <a:xfrm>
          <a:off x="12763500" y="134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168620</xdr:rowOff>
    </xdr:from>
    <xdr:ext cx="378565" cy="259045"/>
    <xdr:sp macro="" textlink="">
      <xdr:nvSpPr>
        <xdr:cNvPr id="658" name="テキスト ボックス 657"/>
        <xdr:cNvSpPr txBox="1"/>
      </xdr:nvSpPr>
      <xdr:spPr>
        <a:xfrm>
          <a:off x="12625017" y="1354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147521</xdr:rowOff>
    </xdr:from>
    <xdr:to>
      <xdr:col>85</xdr:col>
      <xdr:colOff>127000</xdr:colOff>
      <xdr:row>96</xdr:row>
      <xdr:rowOff>157531</xdr:rowOff>
    </xdr:to>
    <xdr:cxnSp macro="">
      <xdr:nvCxnSpPr>
        <xdr:cNvPr id="689" name="直線コネクタ 688"/>
        <xdr:cNvCxnSpPr/>
      </xdr:nvCxnSpPr>
      <xdr:spPr>
        <a:xfrm flipV="1">
          <a:off x="15481300" y="16606721"/>
          <a:ext cx="8382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157531</xdr:rowOff>
    </xdr:from>
    <xdr:to>
      <xdr:col>81</xdr:col>
      <xdr:colOff>50800</xdr:colOff>
      <xdr:row>97</xdr:row>
      <xdr:rowOff>7863</xdr:rowOff>
    </xdr:to>
    <xdr:cxnSp macro="">
      <xdr:nvCxnSpPr>
        <xdr:cNvPr id="692" name="直線コネクタ 691"/>
        <xdr:cNvCxnSpPr/>
      </xdr:nvCxnSpPr>
      <xdr:spPr>
        <a:xfrm flipV="1">
          <a:off x="14592300" y="16616731"/>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7863</xdr:rowOff>
    </xdr:from>
    <xdr:to>
      <xdr:col>76</xdr:col>
      <xdr:colOff>114300</xdr:colOff>
      <xdr:row>97</xdr:row>
      <xdr:rowOff>27017</xdr:rowOff>
    </xdr:to>
    <xdr:cxnSp macro="">
      <xdr:nvCxnSpPr>
        <xdr:cNvPr id="695" name="直線コネクタ 694"/>
        <xdr:cNvCxnSpPr/>
      </xdr:nvCxnSpPr>
      <xdr:spPr>
        <a:xfrm flipV="1">
          <a:off x="13703300" y="16638513"/>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27017</xdr:rowOff>
    </xdr:from>
    <xdr:to>
      <xdr:col>71</xdr:col>
      <xdr:colOff>177800</xdr:colOff>
      <xdr:row>97</xdr:row>
      <xdr:rowOff>43999</xdr:rowOff>
    </xdr:to>
    <xdr:cxnSp macro="">
      <xdr:nvCxnSpPr>
        <xdr:cNvPr id="698" name="直線コネクタ 697"/>
        <xdr:cNvCxnSpPr/>
      </xdr:nvCxnSpPr>
      <xdr:spPr>
        <a:xfrm flipV="1">
          <a:off x="12814300" y="16657667"/>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96721</xdr:rowOff>
    </xdr:from>
    <xdr:to>
      <xdr:col>85</xdr:col>
      <xdr:colOff>177800</xdr:colOff>
      <xdr:row>97</xdr:row>
      <xdr:rowOff>26871</xdr:rowOff>
    </xdr:to>
    <xdr:sp macro="" textlink="">
      <xdr:nvSpPr>
        <xdr:cNvPr id="708" name="楕円 707"/>
        <xdr:cNvSpPr/>
      </xdr:nvSpPr>
      <xdr:spPr>
        <a:xfrm>
          <a:off x="16268700" y="16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75148</xdr:rowOff>
    </xdr:from>
    <xdr:ext cx="534377" cy="259045"/>
    <xdr:sp macro="" textlink="">
      <xdr:nvSpPr>
        <xdr:cNvPr id="709" name="公債費該当値テキスト"/>
        <xdr:cNvSpPr txBox="1"/>
      </xdr:nvSpPr>
      <xdr:spPr>
        <a:xfrm>
          <a:off x="16370300" y="1653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106731</xdr:rowOff>
    </xdr:from>
    <xdr:to>
      <xdr:col>81</xdr:col>
      <xdr:colOff>101600</xdr:colOff>
      <xdr:row>97</xdr:row>
      <xdr:rowOff>36881</xdr:rowOff>
    </xdr:to>
    <xdr:sp macro="" textlink="">
      <xdr:nvSpPr>
        <xdr:cNvPr id="710" name="楕円 709"/>
        <xdr:cNvSpPr/>
      </xdr:nvSpPr>
      <xdr:spPr>
        <a:xfrm>
          <a:off x="15430500" y="165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28008</xdr:rowOff>
    </xdr:from>
    <xdr:ext cx="534377" cy="259045"/>
    <xdr:sp macro="" textlink="">
      <xdr:nvSpPr>
        <xdr:cNvPr id="711" name="テキスト ボックス 710"/>
        <xdr:cNvSpPr txBox="1"/>
      </xdr:nvSpPr>
      <xdr:spPr>
        <a:xfrm>
          <a:off x="15214111" y="1665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128513</xdr:rowOff>
    </xdr:from>
    <xdr:to>
      <xdr:col>76</xdr:col>
      <xdr:colOff>165100</xdr:colOff>
      <xdr:row>97</xdr:row>
      <xdr:rowOff>58663</xdr:rowOff>
    </xdr:to>
    <xdr:sp macro="" textlink="">
      <xdr:nvSpPr>
        <xdr:cNvPr id="712" name="楕円 711"/>
        <xdr:cNvSpPr/>
      </xdr:nvSpPr>
      <xdr:spPr>
        <a:xfrm>
          <a:off x="14541500" y="165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49790</xdr:rowOff>
    </xdr:from>
    <xdr:ext cx="534377" cy="259045"/>
    <xdr:sp macro="" textlink="">
      <xdr:nvSpPr>
        <xdr:cNvPr id="713" name="テキスト ボックス 712"/>
        <xdr:cNvSpPr txBox="1"/>
      </xdr:nvSpPr>
      <xdr:spPr>
        <a:xfrm>
          <a:off x="14325111" y="1668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147667</xdr:rowOff>
    </xdr:from>
    <xdr:to>
      <xdr:col>72</xdr:col>
      <xdr:colOff>38100</xdr:colOff>
      <xdr:row>97</xdr:row>
      <xdr:rowOff>77817</xdr:rowOff>
    </xdr:to>
    <xdr:sp macro="" textlink="">
      <xdr:nvSpPr>
        <xdr:cNvPr id="714" name="楕円 713"/>
        <xdr:cNvSpPr/>
      </xdr:nvSpPr>
      <xdr:spPr>
        <a:xfrm>
          <a:off x="13652500" y="166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68944</xdr:rowOff>
    </xdr:from>
    <xdr:ext cx="534377" cy="259045"/>
    <xdr:sp macro="" textlink="">
      <xdr:nvSpPr>
        <xdr:cNvPr id="715" name="テキスト ボックス 714"/>
        <xdr:cNvSpPr txBox="1"/>
      </xdr:nvSpPr>
      <xdr:spPr>
        <a:xfrm>
          <a:off x="13436111" y="166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164649</xdr:rowOff>
    </xdr:from>
    <xdr:to>
      <xdr:col>67</xdr:col>
      <xdr:colOff>101600</xdr:colOff>
      <xdr:row>97</xdr:row>
      <xdr:rowOff>94799</xdr:rowOff>
    </xdr:to>
    <xdr:sp macro="" textlink="">
      <xdr:nvSpPr>
        <xdr:cNvPr id="716" name="楕円 715"/>
        <xdr:cNvSpPr/>
      </xdr:nvSpPr>
      <xdr:spPr>
        <a:xfrm>
          <a:off x="12763500" y="166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85926</xdr:rowOff>
    </xdr:from>
    <xdr:ext cx="534377" cy="259045"/>
    <xdr:sp macro="" textlink="">
      <xdr:nvSpPr>
        <xdr:cNvPr id="717" name="テキスト ボックス 716"/>
        <xdr:cNvSpPr txBox="1"/>
      </xdr:nvSpPr>
      <xdr:spPr>
        <a:xfrm>
          <a:off x="12547111" y="1671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前年度からの増減率について、消防費では消防車両等整備事業費増により約</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％の増、土木費については、社会資本整備総合交付金事業の事業費減により、約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％の減となっている。また、民生費については約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の増となっており、類似団体と比較して高い水準となっている。主な原因として障害福祉サービス費や生活保護費に関する事業費が類似団体に比べ高いことが挙げられる。今後も、資格審査の適正化や基準の見直し等により、上昇の抑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令和５年度においては、財政調整基金の取崩しがなく、積立てのみであり、全体としての残高は増加している。また、実質収支額の減等により、実質単年度収支は標準財政規模比で▲</a:t>
          </a:r>
          <a:r>
            <a:rPr kumimoji="1" lang="en-US" altLang="ja-JP" sz="1400">
              <a:latin typeface="ＭＳ ゴシック" pitchFamily="49" charset="-128"/>
              <a:ea typeface="ＭＳ ゴシック" pitchFamily="49" charset="-128"/>
            </a:rPr>
            <a:t>0.29</a:t>
          </a:r>
          <a:r>
            <a:rPr kumimoji="1" lang="ja-JP" altLang="en-US" sz="1400">
              <a:latin typeface="ＭＳ ゴシック" pitchFamily="49" charset="-128"/>
              <a:ea typeface="ＭＳ ゴシック" pitchFamily="49" charset="-128"/>
            </a:rPr>
            <a:t>％となっており、前年度よりも減少している。今後も健全な財政運営に努める。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国民健康保険特別会計については赤字を生じているものの、赤字額の標準財政規模比は昨年度より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ポイントの増加に留めている。平成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都道府県へ財政運営主体が移行し、標準税率を参考とした税率改定を行い、単年度収支は均衡に転じていく見込である。国民健康保険特別会計以外の会計では黒字を計上しており、連結実質赤字は生じていない。今後も黒字の会計については引き続き健全な運営に努めるとともに、国民健康保険特別会計については、差押え等による滞納処分の強化、さらなる一般会計からの繰出金も視野に赤字額の解消に努め、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実質公債費率は、事業を精査し必要以上の起債を行わないように努めているものの、令和５年度は元利償還金が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百万円増加している。今後も必要性の高い事業を精査し、地方債の発行管理を行うことにより、現在の水準を維持するよう努める。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近年は、将来負担額に対し充当可能財源等が上回る状態が継続している。しかしながら中長期的には、地方交付税等の依存財源の上昇が見込まれず、社会保障経費や老朽化施設の維持・更新にかかる経費の増加により、基金総額は減少する見込みである。したがって、実施する事業については必要性を十分に検証し、限られた財源の中で配分と経費支出の効率化を徹底することで、今後も現在の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福岡県行橋市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百万円を積立てたこと、公共施設等整備保全基金に新規積立額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依存財源の上昇が見込まれず、社会保障経費や老朽化施設の維持・更新に係る経費の増加により、中長期的には基金増額は減少する見込みである。今後も実施する事業については必要性を十分に検証しながら、適切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・公共施設等整備保全基金：道路、公園、広場、河川その他政令で定める公共施設、学校教育及び社会教育のための施設その他の公共又は公益を目的として市が設置する施設の整備及び保全。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・職員の退職手当基金：退職手当に要する経費を確保する。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・ふるさと納税基金：ふるさと納税制度を活用して行橋市を応援するために寄せられた寄附金をそれぞれの寄付者の思いを実現するための事業に充てる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百万円を積立てたが、ふるさと応援事業をはじめとする市の各種事業に充てるため、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百万円を取崩したことにより、総額で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・公共施設等整備保全基金：令和６年度は取崩し額はなく、新規積立額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百万円、運用利子等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百万円を積立てすることにより、増額となる見込みである。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・ふるさと納税基金：令和６年度に寄附金の増加により、新規積立額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百万円を積立てるが、市の各種事業に充当するため、取崩し額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百万円を取崩すことにより減少となる見込みである。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百万円、決算剰余金を含む新規積立額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百万円を積立てた一方、取崩し額が無かったことにより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令和６年度には一般会計への繰入により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百万円取崩し、令和７年度には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百万円取り崩される見込みであり、今後も適切な基金管理に努める。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大口定期運用利子等を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百万円を含む新規積立額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百万円を積立てた一方、一般会計への操出としての取崩は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百万円と少なかったことにより残高が増加した。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将来、地方債償還のピークを迎えたら取崩す可能性があるが、当面を大口定期運用利子等のみを積立て、大きな取崩しは行わない見込みである。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32647933</v>
      </c>
      <c r="BO4" s="371"/>
      <c r="BP4" s="371"/>
      <c r="BQ4" s="371"/>
      <c r="BR4" s="371"/>
      <c r="BS4" s="371"/>
      <c r="BT4" s="371"/>
      <c r="BU4" s="372"/>
      <c r="BV4" s="370">
        <v>32492234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31801327</v>
      </c>
      <c r="BO5" s="408"/>
      <c r="BP5" s="408"/>
      <c r="BQ5" s="408"/>
      <c r="BR5" s="408"/>
      <c r="BS5" s="408"/>
      <c r="BT5" s="408"/>
      <c r="BU5" s="409"/>
      <c r="BV5" s="407">
        <v>31528146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92.4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846606</v>
      </c>
      <c r="BO6" s="408"/>
      <c r="BP6" s="408"/>
      <c r="BQ6" s="408"/>
      <c r="BR6" s="408"/>
      <c r="BS6" s="408"/>
      <c r="BT6" s="408"/>
      <c r="BU6" s="409"/>
      <c r="BV6" s="407">
        <v>964088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94.2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59265</v>
      </c>
      <c r="BO7" s="408"/>
      <c r="BP7" s="408"/>
      <c r="BQ7" s="408"/>
      <c r="BR7" s="408"/>
      <c r="BS7" s="408"/>
      <c r="BT7" s="408"/>
      <c r="BU7" s="409"/>
      <c r="BV7" s="407">
        <v>112453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15412787</v>
      </c>
      <c r="CU7" s="408"/>
      <c r="CV7" s="408"/>
      <c r="CW7" s="408"/>
      <c r="CX7" s="408"/>
      <c r="CY7" s="408"/>
      <c r="CZ7" s="408"/>
      <c r="DA7" s="409"/>
      <c r="DB7" s="407">
        <v>14962729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787341</v>
      </c>
      <c r="BO8" s="408"/>
      <c r="BP8" s="408"/>
      <c r="BQ8" s="408"/>
      <c r="BR8" s="408"/>
      <c r="BS8" s="408"/>
      <c r="BT8" s="408"/>
      <c r="BU8" s="409"/>
      <c r="BV8" s="407">
        <v>851635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71426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-64294</v>
      </c>
      <c r="BO9" s="408"/>
      <c r="BP9" s="408"/>
      <c r="BQ9" s="408"/>
      <c r="BR9" s="408"/>
      <c r="BS9" s="408"/>
      <c r="BT9" s="408"/>
      <c r="BU9" s="409"/>
      <c r="BV9" s="407">
        <v>297042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v>
      </c>
      <c r="CU9" s="405"/>
      <c r="CV9" s="405"/>
      <c r="CW9" s="405"/>
      <c r="CX9" s="405"/>
      <c r="CY9" s="405"/>
      <c r="CZ9" s="405"/>
      <c r="DA9" s="406"/>
      <c r="DB9" s="404">
        <v>10.199999999999999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70586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19170</v>
      </c>
      <c r="BO10" s="408"/>
      <c r="BP10" s="408"/>
      <c r="BQ10" s="408"/>
      <c r="BR10" s="408"/>
      <c r="BS10" s="408"/>
      <c r="BT10" s="408"/>
      <c r="BU10" s="409"/>
      <c r="BV10" s="407">
        <v>15518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72612</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71586</v>
      </c>
      <c r="S13" s="492"/>
      <c r="T13" s="492"/>
      <c r="U13" s="492"/>
      <c r="V13" s="493"/>
      <c r="W13" s="423" t="s">
        <v>130</v>
      </c>
      <c r="X13" s="424"/>
      <c r="Y13" s="424"/>
      <c r="Z13" s="424"/>
      <c r="AA13" s="424"/>
      <c r="AB13" s="414"/>
      <c r="AC13" s="458">
        <v>684</v>
      </c>
      <c r="AD13" s="459"/>
      <c r="AE13" s="459"/>
      <c r="AF13" s="459"/>
      <c r="AG13" s="501"/>
      <c r="AH13" s="458">
        <v>876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-45124</v>
      </c>
      <c r="BO13" s="408"/>
      <c r="BP13" s="408"/>
      <c r="BQ13" s="408"/>
      <c r="BR13" s="408"/>
      <c r="BS13" s="408"/>
      <c r="BT13" s="408"/>
      <c r="BU13" s="409"/>
      <c r="BV13" s="407">
        <v>312560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72635</v>
      </c>
      <c r="S14" s="492"/>
      <c r="T14" s="492"/>
      <c r="U14" s="492"/>
      <c r="V14" s="493"/>
      <c r="W14" s="397"/>
      <c r="X14" s="398"/>
      <c r="Y14" s="398"/>
      <c r="Z14" s="398"/>
      <c r="AA14" s="398"/>
      <c r="AB14" s="387"/>
      <c r="AC14" s="494">
        <v>2.2999999999999998</v>
      </c>
      <c r="AD14" s="495"/>
      <c r="AE14" s="495"/>
      <c r="AF14" s="495"/>
      <c r="AG14" s="496"/>
      <c r="AH14" s="494">
        <v>2.9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71853</v>
      </c>
      <c r="S15" s="492"/>
      <c r="T15" s="492"/>
      <c r="U15" s="492"/>
      <c r="V15" s="493"/>
      <c r="W15" s="423" t="s">
        <v>137</v>
      </c>
      <c r="X15" s="424"/>
      <c r="Y15" s="424"/>
      <c r="Z15" s="424"/>
      <c r="AA15" s="424"/>
      <c r="AB15" s="414"/>
      <c r="AC15" s="458">
        <v>9327</v>
      </c>
      <c r="AD15" s="459"/>
      <c r="AE15" s="459"/>
      <c r="AF15" s="459"/>
      <c r="AG15" s="501"/>
      <c r="AH15" s="458">
        <v>9531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8321043</v>
      </c>
      <c r="BO15" s="371"/>
      <c r="BP15" s="371"/>
      <c r="BQ15" s="371"/>
      <c r="BR15" s="371"/>
      <c r="BS15" s="371"/>
      <c r="BT15" s="371"/>
      <c r="BU15" s="372"/>
      <c r="BV15" s="370">
        <v>7980763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31.4</v>
      </c>
      <c r="AD16" s="495"/>
      <c r="AE16" s="495"/>
      <c r="AF16" s="495"/>
      <c r="AG16" s="496"/>
      <c r="AH16" s="494">
        <v>32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13156744</v>
      </c>
      <c r="BO16" s="408"/>
      <c r="BP16" s="408"/>
      <c r="BQ16" s="408"/>
      <c r="BR16" s="408"/>
      <c r="BS16" s="408"/>
      <c r="BT16" s="408"/>
      <c r="BU16" s="409"/>
      <c r="BV16" s="407">
        <v>12640375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19698</v>
      </c>
      <c r="AD17" s="459"/>
      <c r="AE17" s="459"/>
      <c r="AF17" s="459"/>
      <c r="AG17" s="501"/>
      <c r="AH17" s="458">
        <v>19358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10445582</v>
      </c>
      <c r="BO17" s="408"/>
      <c r="BP17" s="408"/>
      <c r="BQ17" s="408"/>
      <c r="BR17" s="408"/>
      <c r="BS17" s="408"/>
      <c r="BT17" s="408"/>
      <c r="BU17" s="409"/>
      <c r="BV17" s="407">
        <v>9997610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70.069999999999993</v>
      </c>
      <c r="M18" s="531"/>
      <c r="N18" s="531"/>
      <c r="O18" s="531"/>
      <c r="P18" s="531"/>
      <c r="Q18" s="531"/>
      <c r="R18" s="532"/>
      <c r="S18" s="532"/>
      <c r="T18" s="532"/>
      <c r="U18" s="532"/>
      <c r="V18" s="533"/>
      <c r="W18" s="425"/>
      <c r="X18" s="426"/>
      <c r="Y18" s="426"/>
      <c r="Z18" s="426"/>
      <c r="AA18" s="426"/>
      <c r="AB18" s="417"/>
      <c r="AC18" s="534">
        <v>66.3</v>
      </c>
      <c r="AD18" s="535"/>
      <c r="AE18" s="535"/>
      <c r="AF18" s="535"/>
      <c r="AG18" s="536"/>
      <c r="AH18" s="534">
        <v>65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14435804</v>
      </c>
      <c r="BO18" s="408"/>
      <c r="BP18" s="408"/>
      <c r="BQ18" s="408"/>
      <c r="BR18" s="408"/>
      <c r="BS18" s="408"/>
      <c r="BT18" s="408"/>
      <c r="BU18" s="409"/>
      <c r="BV18" s="407">
        <v>14598496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1019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19764972</v>
      </c>
      <c r="BO19" s="408"/>
      <c r="BP19" s="408"/>
      <c r="BQ19" s="408"/>
      <c r="BR19" s="408"/>
      <c r="BS19" s="408"/>
      <c r="BT19" s="408"/>
      <c r="BU19" s="409"/>
      <c r="BV19" s="407">
        <v>18854970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30477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19811630</v>
      </c>
      <c r="BO22" s="371"/>
      <c r="BP22" s="371"/>
      <c r="BQ22" s="371"/>
      <c r="BR22" s="371"/>
      <c r="BS22" s="371"/>
      <c r="BT22" s="371"/>
      <c r="BU22" s="372"/>
      <c r="BV22" s="370">
        <v>20867384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18044052</v>
      </c>
      <c r="BO23" s="408"/>
      <c r="BP23" s="408"/>
      <c r="BQ23" s="408"/>
      <c r="BR23" s="408"/>
      <c r="BS23" s="408"/>
      <c r="BT23" s="408"/>
      <c r="BU23" s="409"/>
      <c r="BV23" s="407">
        <v>19092505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448</v>
      </c>
      <c r="AI24" s="459"/>
      <c r="AJ24" s="459"/>
      <c r="AK24" s="459"/>
      <c r="AL24" s="501"/>
      <c r="AM24" s="458">
        <v>1392384</v>
      </c>
      <c r="AN24" s="459"/>
      <c r="AO24" s="459"/>
      <c r="AP24" s="459"/>
      <c r="AQ24" s="459"/>
      <c r="AR24" s="501"/>
      <c r="AS24" s="458">
        <v>3108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10900780</v>
      </c>
      <c r="BO24" s="408"/>
      <c r="BP24" s="408"/>
      <c r="BQ24" s="408"/>
      <c r="BR24" s="408"/>
      <c r="BS24" s="408"/>
      <c r="BT24" s="408"/>
      <c r="BU24" s="409"/>
      <c r="BV24" s="407">
        <v>11167307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7080</v>
      </c>
      <c r="R25" s="459"/>
      <c r="S25" s="459"/>
      <c r="T25" s="459"/>
      <c r="U25" s="459"/>
      <c r="V25" s="501"/>
      <c r="W25" s="553"/>
      <c r="X25" s="554"/>
      <c r="Y25" s="555"/>
      <c r="Z25" s="457" t="s">
        <v>165</v>
      </c>
      <c r="AA25" s="437"/>
      <c r="AB25" s="437"/>
      <c r="AC25" s="437"/>
      <c r="AD25" s="437"/>
      <c r="AE25" s="437"/>
      <c r="AF25" s="437"/>
      <c r="AG25" s="438"/>
      <c r="AH25" s="458">
        <v>75</v>
      </c>
      <c r="AI25" s="459"/>
      <c r="AJ25" s="459"/>
      <c r="AK25" s="459"/>
      <c r="AL25" s="501"/>
      <c r="AM25" s="458">
        <v>233025</v>
      </c>
      <c r="AN25" s="459"/>
      <c r="AO25" s="459"/>
      <c r="AP25" s="459"/>
      <c r="AQ25" s="459"/>
      <c r="AR25" s="501"/>
      <c r="AS25" s="458">
        <v>3107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4976679</v>
      </c>
      <c r="BO25" s="371"/>
      <c r="BP25" s="371"/>
      <c r="BQ25" s="371"/>
      <c r="BR25" s="371"/>
      <c r="BS25" s="371"/>
      <c r="BT25" s="371"/>
      <c r="BU25" s="372"/>
      <c r="BV25" s="370">
        <v>4295802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6510</v>
      </c>
      <c r="R26" s="459"/>
      <c r="S26" s="459"/>
      <c r="T26" s="459"/>
      <c r="U26" s="459"/>
      <c r="V26" s="501"/>
      <c r="W26" s="553"/>
      <c r="X26" s="554"/>
      <c r="Y26" s="555"/>
      <c r="Z26" s="457" t="s">
        <v>168</v>
      </c>
      <c r="AA26" s="559"/>
      <c r="AB26" s="559"/>
      <c r="AC26" s="559"/>
      <c r="AD26" s="559"/>
      <c r="AE26" s="559"/>
      <c r="AF26" s="559"/>
      <c r="AG26" s="560"/>
      <c r="AH26" s="458">
        <v>42</v>
      </c>
      <c r="AI26" s="459"/>
      <c r="AJ26" s="459"/>
      <c r="AK26" s="459"/>
      <c r="AL26" s="501"/>
      <c r="AM26" s="458">
        <v>117768</v>
      </c>
      <c r="AN26" s="459"/>
      <c r="AO26" s="459"/>
      <c r="AP26" s="459"/>
      <c r="AQ26" s="459"/>
      <c r="AR26" s="501"/>
      <c r="AS26" s="458">
        <v>2804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183000</v>
      </c>
      <c r="BO26" s="408"/>
      <c r="BP26" s="408"/>
      <c r="BQ26" s="408"/>
      <c r="BR26" s="408"/>
      <c r="BS26" s="408"/>
      <c r="BT26" s="408"/>
      <c r="BU26" s="409"/>
      <c r="BV26" s="407">
        <v>158500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5080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4460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6859617</v>
      </c>
      <c r="BO28" s="371"/>
      <c r="BP28" s="371"/>
      <c r="BQ28" s="371"/>
      <c r="BR28" s="371"/>
      <c r="BS28" s="371"/>
      <c r="BT28" s="371"/>
      <c r="BU28" s="372"/>
      <c r="BV28" s="370">
        <v>6414629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19</v>
      </c>
      <c r="M29" s="459"/>
      <c r="N29" s="459"/>
      <c r="O29" s="459"/>
      <c r="P29" s="501"/>
      <c r="Q29" s="458">
        <v>4190</v>
      </c>
      <c r="R29" s="459"/>
      <c r="S29" s="459"/>
      <c r="T29" s="459"/>
      <c r="U29" s="459"/>
      <c r="V29" s="501"/>
      <c r="W29" s="556"/>
      <c r="X29" s="557"/>
      <c r="Y29" s="558"/>
      <c r="Z29" s="457" t="s">
        <v>177</v>
      </c>
      <c r="AA29" s="437"/>
      <c r="AB29" s="437"/>
      <c r="AC29" s="437"/>
      <c r="AD29" s="437"/>
      <c r="AE29" s="437"/>
      <c r="AF29" s="437"/>
      <c r="AG29" s="438"/>
      <c r="AH29" s="458">
        <v>448</v>
      </c>
      <c r="AI29" s="459"/>
      <c r="AJ29" s="459"/>
      <c r="AK29" s="459"/>
      <c r="AL29" s="501"/>
      <c r="AM29" s="458">
        <v>1392384</v>
      </c>
      <c r="AN29" s="459"/>
      <c r="AO29" s="459"/>
      <c r="AP29" s="459"/>
      <c r="AQ29" s="459"/>
      <c r="AR29" s="501"/>
      <c r="AS29" s="458">
        <v>3108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729955</v>
      </c>
      <c r="BO29" s="408"/>
      <c r="BP29" s="408"/>
      <c r="BQ29" s="408"/>
      <c r="BR29" s="408"/>
      <c r="BS29" s="408"/>
      <c r="BT29" s="408"/>
      <c r="BU29" s="409"/>
      <c r="BV29" s="407">
        <v>669952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9579078</v>
      </c>
      <c r="BO30" s="527"/>
      <c r="BP30" s="527"/>
      <c r="BQ30" s="527"/>
      <c r="BR30" s="527"/>
      <c r="BS30" s="527"/>
      <c r="BT30" s="527"/>
      <c r="BU30" s="528"/>
      <c r="BV30" s="526">
        <v>9147823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地方卸売市場会計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行橋市文化振興公社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介護認定特別会計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農業集落排水事業会計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中間市行橋市競艇組合（ボートレース競争事業会計）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介護保険（保険事業勘定）会計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行橋市・みやこ町清掃施設組合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福岡県自治振興組合（一般会計）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福岡県自治振興組合（公文書館事業特別会計）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福岡県後期高齢者医療広域連合（一般会計）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福岡県後期高齢者医療広域連合（後期高齢者医療特別会計）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行橋京都メディカルセンター組合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京築広域水道企業団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7nB5fk7p3ew+vomK2Iu+CKsqyeOxb49UA3bBC5fHU5uBiwcmxRKOQuopQrw6FghFf5IOu5bcO5AaQ6R77pYqg==" saltValue="sb48KaTtBrcfNYvNx0E8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8652767</v>
      </c>
      <c r="S5" s="613"/>
      <c r="T5" s="613"/>
      <c r="U5" s="613"/>
      <c r="V5" s="613"/>
      <c r="W5" s="613"/>
      <c r="X5" s="613"/>
      <c r="Y5" s="614"/>
      <c r="Z5" s="615">
        <v>26.5</v>
      </c>
      <c r="AA5" s="615"/>
      <c r="AB5" s="615"/>
      <c r="AC5" s="615"/>
      <c r="AD5" s="616">
        <v>8652767</v>
      </c>
      <c r="AE5" s="616"/>
      <c r="AF5" s="616"/>
      <c r="AG5" s="616"/>
      <c r="AH5" s="616"/>
      <c r="AI5" s="616"/>
      <c r="AJ5" s="616"/>
      <c r="AK5" s="616"/>
      <c r="AL5" s="617">
        <v>54.1</v>
      </c>
      <c r="AM5" s="618"/>
      <c r="AN5" s="618"/>
      <c r="AO5" s="619"/>
      <c r="AP5" s="609" t="s">
        <v>216</v>
      </c>
      <c r="AQ5" s="610"/>
      <c r="AR5" s="610"/>
      <c r="AS5" s="610"/>
      <c r="AT5" s="610"/>
      <c r="AU5" s="610"/>
      <c r="AV5" s="610"/>
      <c r="AW5" s="610"/>
      <c r="AX5" s="610"/>
      <c r="AY5" s="610"/>
      <c r="AZ5" s="610"/>
      <c r="BA5" s="610"/>
      <c r="BB5" s="610"/>
      <c r="BC5" s="610"/>
      <c r="BD5" s="610"/>
      <c r="BE5" s="610"/>
      <c r="BF5" s="611"/>
      <c r="BG5" s="623">
        <v>8652767</v>
      </c>
      <c r="BH5" s="624"/>
      <c r="BI5" s="624"/>
      <c r="BJ5" s="624"/>
      <c r="BK5" s="624"/>
      <c r="BL5" s="624"/>
      <c r="BM5" s="624"/>
      <c r="BN5" s="625"/>
      <c r="BO5" s="626">
        <v>100</v>
      </c>
      <c r="BP5" s="626"/>
      <c r="BQ5" s="626"/>
      <c r="BR5" s="626"/>
      <c r="BS5" s="627">
        <v>333175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215962</v>
      </c>
      <c r="S6" s="624"/>
      <c r="T6" s="624"/>
      <c r="U6" s="624"/>
      <c r="V6" s="624"/>
      <c r="W6" s="624"/>
      <c r="X6" s="624"/>
      <c r="Y6" s="625"/>
      <c r="Z6" s="626">
        <v>0.7</v>
      </c>
      <c r="AA6" s="626"/>
      <c r="AB6" s="626"/>
      <c r="AC6" s="626"/>
      <c r="AD6" s="627">
        <v>215962</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8652767</v>
      </c>
      <c r="BH6" s="624"/>
      <c r="BI6" s="624"/>
      <c r="BJ6" s="624"/>
      <c r="BK6" s="624"/>
      <c r="BL6" s="624"/>
      <c r="BM6" s="624"/>
      <c r="BN6" s="625"/>
      <c r="BO6" s="626">
        <v>100</v>
      </c>
      <c r="BP6" s="626"/>
      <c r="BQ6" s="626"/>
      <c r="BR6" s="626"/>
      <c r="BS6" s="627">
        <v>333175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225353</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225353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2211</v>
      </c>
      <c r="S7" s="624"/>
      <c r="T7" s="624"/>
      <c r="U7" s="624"/>
      <c r="V7" s="624"/>
      <c r="W7" s="624"/>
      <c r="X7" s="624"/>
      <c r="Y7" s="625"/>
      <c r="Z7" s="626">
        <v>0</v>
      </c>
      <c r="AA7" s="626"/>
      <c r="AB7" s="626"/>
      <c r="AC7" s="626"/>
      <c r="AD7" s="627">
        <v>2211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4036902</v>
      </c>
      <c r="BH7" s="624"/>
      <c r="BI7" s="624"/>
      <c r="BJ7" s="624"/>
      <c r="BK7" s="624"/>
      <c r="BL7" s="624"/>
      <c r="BM7" s="624"/>
      <c r="BN7" s="625"/>
      <c r="BO7" s="626">
        <v>46.7</v>
      </c>
      <c r="BP7" s="626"/>
      <c r="BQ7" s="626"/>
      <c r="BR7" s="626"/>
      <c r="BS7" s="627">
        <v>84077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3204449</v>
      </c>
      <c r="CS7" s="624"/>
      <c r="CT7" s="624"/>
      <c r="CU7" s="624"/>
      <c r="CV7" s="624"/>
      <c r="CW7" s="624"/>
      <c r="CX7" s="624"/>
      <c r="CY7" s="625"/>
      <c r="CZ7" s="626">
        <v>10.1</v>
      </c>
      <c r="DA7" s="626"/>
      <c r="DB7" s="626"/>
      <c r="DC7" s="626"/>
      <c r="DD7" s="632">
        <v>113425</v>
      </c>
      <c r="DE7" s="624"/>
      <c r="DF7" s="624"/>
      <c r="DG7" s="624"/>
      <c r="DH7" s="624"/>
      <c r="DI7" s="624"/>
      <c r="DJ7" s="624"/>
      <c r="DK7" s="624"/>
      <c r="DL7" s="624"/>
      <c r="DM7" s="624"/>
      <c r="DN7" s="624"/>
      <c r="DO7" s="624"/>
      <c r="DP7" s="625"/>
      <c r="DQ7" s="632">
        <v>2619205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45584</v>
      </c>
      <c r="S8" s="624"/>
      <c r="T8" s="624"/>
      <c r="U8" s="624"/>
      <c r="V8" s="624"/>
      <c r="W8" s="624"/>
      <c r="X8" s="624"/>
      <c r="Y8" s="625"/>
      <c r="Z8" s="626">
        <v>0.1</v>
      </c>
      <c r="AA8" s="626"/>
      <c r="AB8" s="626"/>
      <c r="AC8" s="626"/>
      <c r="AD8" s="627">
        <v>45584</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123360</v>
      </c>
      <c r="BH8" s="624"/>
      <c r="BI8" s="624"/>
      <c r="BJ8" s="624"/>
      <c r="BK8" s="624"/>
      <c r="BL8" s="624"/>
      <c r="BM8" s="624"/>
      <c r="BN8" s="625"/>
      <c r="BO8" s="626">
        <v>1.4</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15837457</v>
      </c>
      <c r="CS8" s="624"/>
      <c r="CT8" s="624"/>
      <c r="CU8" s="624"/>
      <c r="CV8" s="624"/>
      <c r="CW8" s="624"/>
      <c r="CX8" s="624"/>
      <c r="CY8" s="625"/>
      <c r="CZ8" s="626">
        <v>49.8</v>
      </c>
      <c r="DA8" s="626"/>
      <c r="DB8" s="626"/>
      <c r="DC8" s="626"/>
      <c r="DD8" s="632">
        <v>152499</v>
      </c>
      <c r="DE8" s="624"/>
      <c r="DF8" s="624"/>
      <c r="DG8" s="624"/>
      <c r="DH8" s="624"/>
      <c r="DI8" s="624"/>
      <c r="DJ8" s="624"/>
      <c r="DK8" s="624"/>
      <c r="DL8" s="624"/>
      <c r="DM8" s="624"/>
      <c r="DN8" s="624"/>
      <c r="DO8" s="624"/>
      <c r="DP8" s="625"/>
      <c r="DQ8" s="632">
        <v>7350878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56439</v>
      </c>
      <c r="S9" s="624"/>
      <c r="T9" s="624"/>
      <c r="U9" s="624"/>
      <c r="V9" s="624"/>
      <c r="W9" s="624"/>
      <c r="X9" s="624"/>
      <c r="Y9" s="625"/>
      <c r="Z9" s="626">
        <v>0.2</v>
      </c>
      <c r="AA9" s="626"/>
      <c r="AB9" s="626"/>
      <c r="AC9" s="626"/>
      <c r="AD9" s="627">
        <v>56439</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3375299</v>
      </c>
      <c r="BH9" s="624"/>
      <c r="BI9" s="624"/>
      <c r="BJ9" s="624"/>
      <c r="BK9" s="624"/>
      <c r="BL9" s="624"/>
      <c r="BM9" s="624"/>
      <c r="BN9" s="625"/>
      <c r="BO9" s="626">
        <v>39</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2736369</v>
      </c>
      <c r="CS9" s="624"/>
      <c r="CT9" s="624"/>
      <c r="CU9" s="624"/>
      <c r="CV9" s="624"/>
      <c r="CW9" s="624"/>
      <c r="CX9" s="624"/>
      <c r="CY9" s="625"/>
      <c r="CZ9" s="626">
        <v>8.6</v>
      </c>
      <c r="DA9" s="626"/>
      <c r="DB9" s="626"/>
      <c r="DC9" s="626"/>
      <c r="DD9" s="632">
        <v>166799</v>
      </c>
      <c r="DE9" s="624"/>
      <c r="DF9" s="624"/>
      <c r="DG9" s="624"/>
      <c r="DH9" s="624"/>
      <c r="DI9" s="624"/>
      <c r="DJ9" s="624"/>
      <c r="DK9" s="624"/>
      <c r="DL9" s="624"/>
      <c r="DM9" s="624"/>
      <c r="DN9" s="624"/>
      <c r="DO9" s="624"/>
      <c r="DP9" s="625"/>
      <c r="DQ9" s="632">
        <v>1619396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194045</v>
      </c>
      <c r="BH10" s="624"/>
      <c r="BI10" s="624"/>
      <c r="BJ10" s="624"/>
      <c r="BK10" s="624"/>
      <c r="BL10" s="624"/>
      <c r="BM10" s="624"/>
      <c r="BN10" s="625"/>
      <c r="BO10" s="626">
        <v>2.2000000000000002</v>
      </c>
      <c r="BP10" s="626"/>
      <c r="BQ10" s="626"/>
      <c r="BR10" s="626"/>
      <c r="BS10" s="627">
        <v>32209</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17363</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17363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1672964</v>
      </c>
      <c r="S11" s="624"/>
      <c r="T11" s="624"/>
      <c r="U11" s="624"/>
      <c r="V11" s="624"/>
      <c r="W11" s="624"/>
      <c r="X11" s="624"/>
      <c r="Y11" s="625"/>
      <c r="Z11" s="628">
        <v>5.0999999999999996</v>
      </c>
      <c r="AA11" s="629"/>
      <c r="AB11" s="629"/>
      <c r="AC11" s="635"/>
      <c r="AD11" s="632">
        <v>1672964</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344198</v>
      </c>
      <c r="BH11" s="624"/>
      <c r="BI11" s="624"/>
      <c r="BJ11" s="624"/>
      <c r="BK11" s="624"/>
      <c r="BL11" s="624"/>
      <c r="BM11" s="624"/>
      <c r="BN11" s="625"/>
      <c r="BO11" s="626">
        <v>4</v>
      </c>
      <c r="BP11" s="626"/>
      <c r="BQ11" s="626"/>
      <c r="BR11" s="626"/>
      <c r="BS11" s="627">
        <v>51868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983076</v>
      </c>
      <c r="CS11" s="624"/>
      <c r="CT11" s="624"/>
      <c r="CU11" s="624"/>
      <c r="CV11" s="624"/>
      <c r="CW11" s="624"/>
      <c r="CX11" s="624"/>
      <c r="CY11" s="625"/>
      <c r="CZ11" s="626">
        <v>3.1</v>
      </c>
      <c r="DA11" s="626"/>
      <c r="DB11" s="626"/>
      <c r="DC11" s="626"/>
      <c r="DD11" s="632">
        <v>642292</v>
      </c>
      <c r="DE11" s="624"/>
      <c r="DF11" s="624"/>
      <c r="DG11" s="624"/>
      <c r="DH11" s="624"/>
      <c r="DI11" s="624"/>
      <c r="DJ11" s="624"/>
      <c r="DK11" s="624"/>
      <c r="DL11" s="624"/>
      <c r="DM11" s="624"/>
      <c r="DN11" s="624"/>
      <c r="DO11" s="624"/>
      <c r="DP11" s="625"/>
      <c r="DQ11" s="632">
        <v>403164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3124</v>
      </c>
      <c r="S12" s="624"/>
      <c r="T12" s="624"/>
      <c r="U12" s="624"/>
      <c r="V12" s="624"/>
      <c r="W12" s="624"/>
      <c r="X12" s="624"/>
      <c r="Y12" s="625"/>
      <c r="Z12" s="626">
        <v>0</v>
      </c>
      <c r="AA12" s="626"/>
      <c r="AB12" s="626"/>
      <c r="AC12" s="626"/>
      <c r="AD12" s="627">
        <v>3124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3779946</v>
      </c>
      <c r="BH12" s="624"/>
      <c r="BI12" s="624"/>
      <c r="BJ12" s="624"/>
      <c r="BK12" s="624"/>
      <c r="BL12" s="624"/>
      <c r="BM12" s="624"/>
      <c r="BN12" s="625"/>
      <c r="BO12" s="626">
        <v>43.7</v>
      </c>
      <c r="BP12" s="626"/>
      <c r="BQ12" s="626"/>
      <c r="BR12" s="626"/>
      <c r="BS12" s="627">
        <v>249098</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259627</v>
      </c>
      <c r="CS12" s="624"/>
      <c r="CT12" s="624"/>
      <c r="CU12" s="624"/>
      <c r="CV12" s="624"/>
      <c r="CW12" s="624"/>
      <c r="CX12" s="624"/>
      <c r="CY12" s="625"/>
      <c r="CZ12" s="626">
        <v>0.8</v>
      </c>
      <c r="DA12" s="626"/>
      <c r="DB12" s="626"/>
      <c r="DC12" s="626"/>
      <c r="DD12" s="632">
        <v>3146</v>
      </c>
      <c r="DE12" s="624"/>
      <c r="DF12" s="624"/>
      <c r="DG12" s="624"/>
      <c r="DH12" s="624"/>
      <c r="DI12" s="624"/>
      <c r="DJ12" s="624"/>
      <c r="DK12" s="624"/>
      <c r="DL12" s="624"/>
      <c r="DM12" s="624"/>
      <c r="DN12" s="624"/>
      <c r="DO12" s="624"/>
      <c r="DP12" s="625"/>
      <c r="DQ12" s="632">
        <v>155024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3766323</v>
      </c>
      <c r="BH13" s="624"/>
      <c r="BI13" s="624"/>
      <c r="BJ13" s="624"/>
      <c r="BK13" s="624"/>
      <c r="BL13" s="624"/>
      <c r="BM13" s="624"/>
      <c r="BN13" s="625"/>
      <c r="BO13" s="626">
        <v>43.5</v>
      </c>
      <c r="BP13" s="626"/>
      <c r="BQ13" s="626"/>
      <c r="BR13" s="626"/>
      <c r="BS13" s="627">
        <v>249098</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1920176</v>
      </c>
      <c r="CS13" s="624"/>
      <c r="CT13" s="624"/>
      <c r="CU13" s="624"/>
      <c r="CV13" s="624"/>
      <c r="CW13" s="624"/>
      <c r="CX13" s="624"/>
      <c r="CY13" s="625"/>
      <c r="CZ13" s="626">
        <v>6</v>
      </c>
      <c r="DA13" s="626"/>
      <c r="DB13" s="626"/>
      <c r="DC13" s="626"/>
      <c r="DD13" s="632">
        <v>1136352</v>
      </c>
      <c r="DE13" s="624"/>
      <c r="DF13" s="624"/>
      <c r="DG13" s="624"/>
      <c r="DH13" s="624"/>
      <c r="DI13" s="624"/>
      <c r="DJ13" s="624"/>
      <c r="DK13" s="624"/>
      <c r="DL13" s="624"/>
      <c r="DM13" s="624"/>
      <c r="DN13" s="624"/>
      <c r="DO13" s="624"/>
      <c r="DP13" s="625"/>
      <c r="DQ13" s="632">
        <v>1156942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2123</v>
      </c>
      <c r="S14" s="624"/>
      <c r="T14" s="624"/>
      <c r="U14" s="624"/>
      <c r="V14" s="624"/>
      <c r="W14" s="624"/>
      <c r="X14" s="624"/>
      <c r="Y14" s="625"/>
      <c r="Z14" s="626">
        <v>0</v>
      </c>
      <c r="AA14" s="626"/>
      <c r="AB14" s="626"/>
      <c r="AC14" s="626"/>
      <c r="AD14" s="627">
        <v>2123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261714</v>
      </c>
      <c r="BH14" s="624"/>
      <c r="BI14" s="624"/>
      <c r="BJ14" s="624"/>
      <c r="BK14" s="624"/>
      <c r="BL14" s="624"/>
      <c r="BM14" s="624"/>
      <c r="BN14" s="625"/>
      <c r="BO14" s="626">
        <v>3</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999022</v>
      </c>
      <c r="CS14" s="624"/>
      <c r="CT14" s="624"/>
      <c r="CU14" s="624"/>
      <c r="CV14" s="624"/>
      <c r="CW14" s="624"/>
      <c r="CX14" s="624"/>
      <c r="CY14" s="625"/>
      <c r="CZ14" s="626">
        <v>3.1</v>
      </c>
      <c r="DA14" s="626"/>
      <c r="DB14" s="626"/>
      <c r="DC14" s="626"/>
      <c r="DD14" s="632">
        <v>295317</v>
      </c>
      <c r="DE14" s="624"/>
      <c r="DF14" s="624"/>
      <c r="DG14" s="624"/>
      <c r="DH14" s="624"/>
      <c r="DI14" s="624"/>
      <c r="DJ14" s="624"/>
      <c r="DK14" s="624"/>
      <c r="DL14" s="624"/>
      <c r="DM14" s="624"/>
      <c r="DN14" s="624"/>
      <c r="DO14" s="624"/>
      <c r="DP14" s="625"/>
      <c r="DQ14" s="632">
        <v>724124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574205</v>
      </c>
      <c r="BH15" s="624"/>
      <c r="BI15" s="624"/>
      <c r="BJ15" s="624"/>
      <c r="BK15" s="624"/>
      <c r="BL15" s="624"/>
      <c r="BM15" s="624"/>
      <c r="BN15" s="625"/>
      <c r="BO15" s="626">
        <v>6.6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3499471</v>
      </c>
      <c r="CS15" s="624"/>
      <c r="CT15" s="624"/>
      <c r="CU15" s="624"/>
      <c r="CV15" s="624"/>
      <c r="CW15" s="624"/>
      <c r="CX15" s="624"/>
      <c r="CY15" s="625"/>
      <c r="CZ15" s="626">
        <v>11</v>
      </c>
      <c r="DA15" s="626"/>
      <c r="DB15" s="626"/>
      <c r="DC15" s="626"/>
      <c r="DD15" s="632">
        <v>413685</v>
      </c>
      <c r="DE15" s="624"/>
      <c r="DF15" s="624"/>
      <c r="DG15" s="624"/>
      <c r="DH15" s="624"/>
      <c r="DI15" s="624"/>
      <c r="DJ15" s="624"/>
      <c r="DK15" s="624"/>
      <c r="DL15" s="624"/>
      <c r="DM15" s="624"/>
      <c r="DN15" s="624"/>
      <c r="DO15" s="624"/>
      <c r="DP15" s="625"/>
      <c r="DQ15" s="632">
        <v>2652741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37800</v>
      </c>
      <c r="S16" s="624"/>
      <c r="T16" s="624"/>
      <c r="U16" s="624"/>
      <c r="V16" s="624"/>
      <c r="W16" s="624"/>
      <c r="X16" s="624"/>
      <c r="Y16" s="625"/>
      <c r="Z16" s="626">
        <v>0.1</v>
      </c>
      <c r="AA16" s="626"/>
      <c r="AB16" s="626"/>
      <c r="AC16" s="626"/>
      <c r="AD16" s="627">
        <v>37800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47963</v>
      </c>
      <c r="CS16" s="624"/>
      <c r="CT16" s="624"/>
      <c r="CU16" s="624"/>
      <c r="CV16" s="624"/>
      <c r="CW16" s="624"/>
      <c r="CX16" s="624"/>
      <c r="CY16" s="625"/>
      <c r="CZ16" s="626">
        <v>0.2</v>
      </c>
      <c r="DA16" s="626"/>
      <c r="DB16" s="626"/>
      <c r="DC16" s="626"/>
      <c r="DD16" s="632" t="s">
        <v>121</v>
      </c>
      <c r="DE16" s="624"/>
      <c r="DF16" s="624"/>
      <c r="DG16" s="624"/>
      <c r="DH16" s="624"/>
      <c r="DI16" s="624"/>
      <c r="DJ16" s="624"/>
      <c r="DK16" s="624"/>
      <c r="DL16" s="624"/>
      <c r="DM16" s="624"/>
      <c r="DN16" s="624"/>
      <c r="DO16" s="624"/>
      <c r="DP16" s="625"/>
      <c r="DQ16" s="632">
        <v>14540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146966</v>
      </c>
      <c r="S17" s="624"/>
      <c r="T17" s="624"/>
      <c r="U17" s="624"/>
      <c r="V17" s="624"/>
      <c r="W17" s="624"/>
      <c r="X17" s="624"/>
      <c r="Y17" s="625"/>
      <c r="Z17" s="626">
        <v>0.5</v>
      </c>
      <c r="AA17" s="626"/>
      <c r="AB17" s="626"/>
      <c r="AC17" s="626"/>
      <c r="AD17" s="627">
        <v>146966</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2071001</v>
      </c>
      <c r="CS17" s="624"/>
      <c r="CT17" s="624"/>
      <c r="CU17" s="624"/>
      <c r="CV17" s="624"/>
      <c r="CW17" s="624"/>
      <c r="CX17" s="624"/>
      <c r="CY17" s="625"/>
      <c r="CZ17" s="626">
        <v>6.5</v>
      </c>
      <c r="DA17" s="626"/>
      <c r="DB17" s="626"/>
      <c r="DC17" s="626"/>
      <c r="DD17" s="632" t="s">
        <v>121</v>
      </c>
      <c r="DE17" s="624"/>
      <c r="DF17" s="624"/>
      <c r="DG17" s="624"/>
      <c r="DH17" s="624"/>
      <c r="DI17" s="624"/>
      <c r="DJ17" s="624"/>
      <c r="DK17" s="624"/>
      <c r="DL17" s="624"/>
      <c r="DM17" s="624"/>
      <c r="DN17" s="624"/>
      <c r="DO17" s="624"/>
      <c r="DP17" s="625"/>
      <c r="DQ17" s="632">
        <v>1979636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91709</v>
      </c>
      <c r="S18" s="624"/>
      <c r="T18" s="624"/>
      <c r="U18" s="624"/>
      <c r="V18" s="624"/>
      <c r="W18" s="624"/>
      <c r="X18" s="624"/>
      <c r="Y18" s="625"/>
      <c r="Z18" s="626">
        <v>0.3</v>
      </c>
      <c r="AA18" s="626"/>
      <c r="AB18" s="626"/>
      <c r="AC18" s="626"/>
      <c r="AD18" s="627">
        <v>91709</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87315</v>
      </c>
      <c r="S19" s="624"/>
      <c r="T19" s="624"/>
      <c r="U19" s="624"/>
      <c r="V19" s="624"/>
      <c r="W19" s="624"/>
      <c r="X19" s="624"/>
      <c r="Y19" s="625"/>
      <c r="Z19" s="626">
        <v>0.3</v>
      </c>
      <c r="AA19" s="626"/>
      <c r="AB19" s="626"/>
      <c r="AC19" s="626"/>
      <c r="AD19" s="627">
        <v>87315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4394</v>
      </c>
      <c r="S20" s="624"/>
      <c r="T20" s="624"/>
      <c r="U20" s="624"/>
      <c r="V20" s="624"/>
      <c r="W20" s="624"/>
      <c r="X20" s="624"/>
      <c r="Y20" s="625"/>
      <c r="Z20" s="626">
        <v>0</v>
      </c>
      <c r="AA20" s="626"/>
      <c r="AB20" s="626"/>
      <c r="AC20" s="626"/>
      <c r="AD20" s="627">
        <v>4394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31801327</v>
      </c>
      <c r="CS20" s="624"/>
      <c r="CT20" s="624"/>
      <c r="CU20" s="624"/>
      <c r="CV20" s="624"/>
      <c r="CW20" s="624"/>
      <c r="CX20" s="624"/>
      <c r="CY20" s="625"/>
      <c r="CZ20" s="626">
        <v>100</v>
      </c>
      <c r="DA20" s="626"/>
      <c r="DB20" s="626"/>
      <c r="DC20" s="626"/>
      <c r="DD20" s="632">
        <v>2923515</v>
      </c>
      <c r="DE20" s="624"/>
      <c r="DF20" s="624"/>
      <c r="DG20" s="624"/>
      <c r="DH20" s="624"/>
      <c r="DI20" s="624"/>
      <c r="DJ20" s="624"/>
      <c r="DK20" s="624"/>
      <c r="DL20" s="624"/>
      <c r="DM20" s="624"/>
      <c r="DN20" s="624"/>
      <c r="DO20" s="624"/>
      <c r="DP20" s="625"/>
      <c r="DQ20" s="632">
        <v>18918366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5431585</v>
      </c>
      <c r="S21" s="624"/>
      <c r="T21" s="624"/>
      <c r="U21" s="624"/>
      <c r="V21" s="624"/>
      <c r="W21" s="624"/>
      <c r="X21" s="624"/>
      <c r="Y21" s="625"/>
      <c r="Z21" s="626">
        <v>16.600000000000001</v>
      </c>
      <c r="AA21" s="626"/>
      <c r="AB21" s="626"/>
      <c r="AC21" s="626"/>
      <c r="AD21" s="627">
        <v>4820807</v>
      </c>
      <c r="AE21" s="627"/>
      <c r="AF21" s="627"/>
      <c r="AG21" s="627"/>
      <c r="AH21" s="627"/>
      <c r="AI21" s="627"/>
      <c r="AJ21" s="627"/>
      <c r="AK21" s="627"/>
      <c r="AL21" s="628">
        <v>30.2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4820807</v>
      </c>
      <c r="S22" s="624"/>
      <c r="T22" s="624"/>
      <c r="U22" s="624"/>
      <c r="V22" s="624"/>
      <c r="W22" s="624"/>
      <c r="X22" s="624"/>
      <c r="Y22" s="625"/>
      <c r="Z22" s="626">
        <v>14.8</v>
      </c>
      <c r="AA22" s="626"/>
      <c r="AB22" s="626"/>
      <c r="AC22" s="626"/>
      <c r="AD22" s="627">
        <v>4820807</v>
      </c>
      <c r="AE22" s="627"/>
      <c r="AF22" s="627"/>
      <c r="AG22" s="627"/>
      <c r="AH22" s="627"/>
      <c r="AI22" s="627"/>
      <c r="AJ22" s="627"/>
      <c r="AK22" s="627"/>
      <c r="AL22" s="628">
        <v>30.2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610778</v>
      </c>
      <c r="S23" s="624"/>
      <c r="T23" s="624"/>
      <c r="U23" s="624"/>
      <c r="V23" s="624"/>
      <c r="W23" s="624"/>
      <c r="X23" s="624"/>
      <c r="Y23" s="625"/>
      <c r="Z23" s="626">
        <v>1.9</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17408775</v>
      </c>
      <c r="CS24" s="613"/>
      <c r="CT24" s="613"/>
      <c r="CU24" s="613"/>
      <c r="CV24" s="613"/>
      <c r="CW24" s="613"/>
      <c r="CX24" s="613"/>
      <c r="CY24" s="614"/>
      <c r="CZ24" s="617">
        <v>54.7</v>
      </c>
      <c r="DA24" s="618"/>
      <c r="DB24" s="618"/>
      <c r="DC24" s="634"/>
      <c r="DD24" s="658">
        <v>9441793</v>
      </c>
      <c r="DE24" s="613"/>
      <c r="DF24" s="613"/>
      <c r="DG24" s="613"/>
      <c r="DH24" s="613"/>
      <c r="DI24" s="613"/>
      <c r="DJ24" s="613"/>
      <c r="DK24" s="614"/>
      <c r="DL24" s="658">
        <v>8427237</v>
      </c>
      <c r="DM24" s="613"/>
      <c r="DN24" s="613"/>
      <c r="DO24" s="613"/>
      <c r="DP24" s="613"/>
      <c r="DQ24" s="613"/>
      <c r="DR24" s="613"/>
      <c r="DS24" s="613"/>
      <c r="DT24" s="613"/>
      <c r="DU24" s="613"/>
      <c r="DV24" s="614"/>
      <c r="DW24" s="617">
        <v>52.2</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16359234</v>
      </c>
      <c r="S25" s="624"/>
      <c r="T25" s="624"/>
      <c r="U25" s="624"/>
      <c r="V25" s="624"/>
      <c r="W25" s="624"/>
      <c r="X25" s="624"/>
      <c r="Y25" s="625"/>
      <c r="Z25" s="626">
        <v>50.1</v>
      </c>
      <c r="AA25" s="626"/>
      <c r="AB25" s="626"/>
      <c r="AC25" s="626"/>
      <c r="AD25" s="627">
        <v>15748456</v>
      </c>
      <c r="AE25" s="627"/>
      <c r="AF25" s="627"/>
      <c r="AG25" s="627"/>
      <c r="AH25" s="627"/>
      <c r="AI25" s="627"/>
      <c r="AJ25" s="627"/>
      <c r="AK25" s="627"/>
      <c r="AL25" s="628">
        <v>98.5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4078770</v>
      </c>
      <c r="CS25" s="655"/>
      <c r="CT25" s="655"/>
      <c r="CU25" s="655"/>
      <c r="CV25" s="655"/>
      <c r="CW25" s="655"/>
      <c r="CX25" s="655"/>
      <c r="CY25" s="656"/>
      <c r="CZ25" s="628">
        <v>12.8</v>
      </c>
      <c r="DA25" s="653"/>
      <c r="DB25" s="653"/>
      <c r="DC25" s="657"/>
      <c r="DD25" s="632">
        <v>3842588</v>
      </c>
      <c r="DE25" s="655"/>
      <c r="DF25" s="655"/>
      <c r="DG25" s="655"/>
      <c r="DH25" s="655"/>
      <c r="DI25" s="655"/>
      <c r="DJ25" s="655"/>
      <c r="DK25" s="656"/>
      <c r="DL25" s="632">
        <v>3815065</v>
      </c>
      <c r="DM25" s="655"/>
      <c r="DN25" s="655"/>
      <c r="DO25" s="655"/>
      <c r="DP25" s="655"/>
      <c r="DQ25" s="655"/>
      <c r="DR25" s="655"/>
      <c r="DS25" s="655"/>
      <c r="DT25" s="655"/>
      <c r="DU25" s="655"/>
      <c r="DV25" s="656"/>
      <c r="DW25" s="628">
        <v>23.7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9648</v>
      </c>
      <c r="S26" s="624"/>
      <c r="T26" s="624"/>
      <c r="U26" s="624"/>
      <c r="V26" s="624"/>
      <c r="W26" s="624"/>
      <c r="X26" s="624"/>
      <c r="Y26" s="625"/>
      <c r="Z26" s="626">
        <v>0</v>
      </c>
      <c r="AA26" s="626"/>
      <c r="AB26" s="626"/>
      <c r="AC26" s="626"/>
      <c r="AD26" s="627">
        <v>9648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2604989</v>
      </c>
      <c r="CS26" s="624"/>
      <c r="CT26" s="624"/>
      <c r="CU26" s="624"/>
      <c r="CV26" s="624"/>
      <c r="CW26" s="624"/>
      <c r="CX26" s="624"/>
      <c r="CY26" s="625"/>
      <c r="CZ26" s="628">
        <v>8.1999999999999993</v>
      </c>
      <c r="DA26" s="653"/>
      <c r="DB26" s="653"/>
      <c r="DC26" s="657"/>
      <c r="DD26" s="632">
        <v>2482289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559709</v>
      </c>
      <c r="S27" s="624"/>
      <c r="T27" s="624"/>
      <c r="U27" s="624"/>
      <c r="V27" s="624"/>
      <c r="W27" s="624"/>
      <c r="X27" s="624"/>
      <c r="Y27" s="625"/>
      <c r="Z27" s="626">
        <v>1.7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8652767</v>
      </c>
      <c r="BH27" s="624"/>
      <c r="BI27" s="624"/>
      <c r="BJ27" s="624"/>
      <c r="BK27" s="624"/>
      <c r="BL27" s="624"/>
      <c r="BM27" s="624"/>
      <c r="BN27" s="625"/>
      <c r="BO27" s="626">
        <v>100</v>
      </c>
      <c r="BP27" s="626"/>
      <c r="BQ27" s="626"/>
      <c r="BR27" s="626"/>
      <c r="BS27" s="627">
        <v>333175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11259004</v>
      </c>
      <c r="CS27" s="655"/>
      <c r="CT27" s="655"/>
      <c r="CU27" s="655"/>
      <c r="CV27" s="655"/>
      <c r="CW27" s="655"/>
      <c r="CX27" s="655"/>
      <c r="CY27" s="656"/>
      <c r="CZ27" s="628">
        <v>35.4</v>
      </c>
      <c r="DA27" s="653"/>
      <c r="DB27" s="653"/>
      <c r="DC27" s="657"/>
      <c r="DD27" s="632">
        <v>3619569</v>
      </c>
      <c r="DE27" s="655"/>
      <c r="DF27" s="655"/>
      <c r="DG27" s="655"/>
      <c r="DH27" s="655"/>
      <c r="DI27" s="655"/>
      <c r="DJ27" s="655"/>
      <c r="DK27" s="656"/>
      <c r="DL27" s="632">
        <v>2632536</v>
      </c>
      <c r="DM27" s="655"/>
      <c r="DN27" s="655"/>
      <c r="DO27" s="655"/>
      <c r="DP27" s="655"/>
      <c r="DQ27" s="655"/>
      <c r="DR27" s="655"/>
      <c r="DS27" s="655"/>
      <c r="DT27" s="655"/>
      <c r="DU27" s="655"/>
      <c r="DV27" s="656"/>
      <c r="DW27" s="628">
        <v>16.3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261189</v>
      </c>
      <c r="S28" s="624"/>
      <c r="T28" s="624"/>
      <c r="U28" s="624"/>
      <c r="V28" s="624"/>
      <c r="W28" s="624"/>
      <c r="X28" s="624"/>
      <c r="Y28" s="625"/>
      <c r="Z28" s="626">
        <v>0.8</v>
      </c>
      <c r="AA28" s="626"/>
      <c r="AB28" s="626"/>
      <c r="AC28" s="626"/>
      <c r="AD28" s="627">
        <v>25346</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2071001</v>
      </c>
      <c r="CS28" s="624"/>
      <c r="CT28" s="624"/>
      <c r="CU28" s="624"/>
      <c r="CV28" s="624"/>
      <c r="CW28" s="624"/>
      <c r="CX28" s="624"/>
      <c r="CY28" s="625"/>
      <c r="CZ28" s="628">
        <v>6.5</v>
      </c>
      <c r="DA28" s="653"/>
      <c r="DB28" s="653"/>
      <c r="DC28" s="657"/>
      <c r="DD28" s="632">
        <v>1979636</v>
      </c>
      <c r="DE28" s="624"/>
      <c r="DF28" s="624"/>
      <c r="DG28" s="624"/>
      <c r="DH28" s="624"/>
      <c r="DI28" s="624"/>
      <c r="DJ28" s="624"/>
      <c r="DK28" s="625"/>
      <c r="DL28" s="632">
        <v>1979636</v>
      </c>
      <c r="DM28" s="624"/>
      <c r="DN28" s="624"/>
      <c r="DO28" s="624"/>
      <c r="DP28" s="624"/>
      <c r="DQ28" s="624"/>
      <c r="DR28" s="624"/>
      <c r="DS28" s="624"/>
      <c r="DT28" s="624"/>
      <c r="DU28" s="624"/>
      <c r="DV28" s="625"/>
      <c r="DW28" s="628">
        <v>12.3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600541</v>
      </c>
      <c r="S29" s="624"/>
      <c r="T29" s="624"/>
      <c r="U29" s="624"/>
      <c r="V29" s="624"/>
      <c r="W29" s="624"/>
      <c r="X29" s="624"/>
      <c r="Y29" s="625"/>
      <c r="Z29" s="626">
        <v>1.8</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2070982</v>
      </c>
      <c r="CS29" s="655"/>
      <c r="CT29" s="655"/>
      <c r="CU29" s="655"/>
      <c r="CV29" s="655"/>
      <c r="CW29" s="655"/>
      <c r="CX29" s="655"/>
      <c r="CY29" s="656"/>
      <c r="CZ29" s="628">
        <v>6.5</v>
      </c>
      <c r="DA29" s="653"/>
      <c r="DB29" s="653"/>
      <c r="DC29" s="657"/>
      <c r="DD29" s="632">
        <v>1979617</v>
      </c>
      <c r="DE29" s="655"/>
      <c r="DF29" s="655"/>
      <c r="DG29" s="655"/>
      <c r="DH29" s="655"/>
      <c r="DI29" s="655"/>
      <c r="DJ29" s="655"/>
      <c r="DK29" s="656"/>
      <c r="DL29" s="632">
        <v>1979617</v>
      </c>
      <c r="DM29" s="655"/>
      <c r="DN29" s="655"/>
      <c r="DO29" s="655"/>
      <c r="DP29" s="655"/>
      <c r="DQ29" s="655"/>
      <c r="DR29" s="655"/>
      <c r="DS29" s="655"/>
      <c r="DT29" s="655"/>
      <c r="DU29" s="655"/>
      <c r="DV29" s="656"/>
      <c r="DW29" s="628">
        <v>12.3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8706512</v>
      </c>
      <c r="S30" s="624"/>
      <c r="T30" s="624"/>
      <c r="U30" s="624"/>
      <c r="V30" s="624"/>
      <c r="W30" s="624"/>
      <c r="X30" s="624"/>
      <c r="Y30" s="625"/>
      <c r="Z30" s="626">
        <v>26.7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1991652</v>
      </c>
      <c r="CS30" s="624"/>
      <c r="CT30" s="624"/>
      <c r="CU30" s="624"/>
      <c r="CV30" s="624"/>
      <c r="CW30" s="624"/>
      <c r="CX30" s="624"/>
      <c r="CY30" s="625"/>
      <c r="CZ30" s="628">
        <v>6.3</v>
      </c>
      <c r="DA30" s="653"/>
      <c r="DB30" s="653"/>
      <c r="DC30" s="657"/>
      <c r="DD30" s="632">
        <v>1909533</v>
      </c>
      <c r="DE30" s="624"/>
      <c r="DF30" s="624"/>
      <c r="DG30" s="624"/>
      <c r="DH30" s="624"/>
      <c r="DI30" s="624"/>
      <c r="DJ30" s="624"/>
      <c r="DK30" s="625"/>
      <c r="DL30" s="632">
        <v>1909533</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189306</v>
      </c>
      <c r="S31" s="624"/>
      <c r="T31" s="624"/>
      <c r="U31" s="624"/>
      <c r="V31" s="624"/>
      <c r="W31" s="624"/>
      <c r="X31" s="624"/>
      <c r="Y31" s="625"/>
      <c r="Z31" s="626">
        <v>0.6</v>
      </c>
      <c r="AA31" s="626"/>
      <c r="AB31" s="626"/>
      <c r="AC31" s="626"/>
      <c r="AD31" s="627">
        <v>189306</v>
      </c>
      <c r="AE31" s="627"/>
      <c r="AF31" s="627"/>
      <c r="AG31" s="627"/>
      <c r="AH31" s="627"/>
      <c r="AI31" s="627"/>
      <c r="AJ31" s="627"/>
      <c r="AK31" s="627"/>
      <c r="AL31" s="628">
        <v>1.2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94.9</v>
      </c>
      <c r="BN31" s="667"/>
      <c r="BO31" s="667"/>
      <c r="BP31" s="667"/>
      <c r="BQ31" s="668"/>
      <c r="BR31" s="679">
        <v>98.9</v>
      </c>
      <c r="BS31" s="667"/>
      <c r="BT31" s="667"/>
      <c r="BU31" s="667"/>
      <c r="BV31" s="667"/>
      <c r="BW31" s="667"/>
      <c r="BX31" s="618">
        <v>95.2</v>
      </c>
      <c r="BY31" s="667"/>
      <c r="BZ31" s="667"/>
      <c r="CA31" s="667"/>
      <c r="CB31" s="668"/>
      <c r="CD31" s="661"/>
      <c r="CE31" s="662"/>
      <c r="CF31" s="620" t="s">
        <v>300</v>
      </c>
      <c r="CG31" s="621"/>
      <c r="CH31" s="621"/>
      <c r="CI31" s="621"/>
      <c r="CJ31" s="621"/>
      <c r="CK31" s="621"/>
      <c r="CL31" s="621"/>
      <c r="CM31" s="621"/>
      <c r="CN31" s="621"/>
      <c r="CO31" s="621"/>
      <c r="CP31" s="621"/>
      <c r="CQ31" s="622"/>
      <c r="CR31" s="623">
        <v>79330</v>
      </c>
      <c r="CS31" s="655"/>
      <c r="CT31" s="655"/>
      <c r="CU31" s="655"/>
      <c r="CV31" s="655"/>
      <c r="CW31" s="655"/>
      <c r="CX31" s="655"/>
      <c r="CY31" s="656"/>
      <c r="CZ31" s="628">
        <v>0.2</v>
      </c>
      <c r="DA31" s="653"/>
      <c r="DB31" s="653"/>
      <c r="DC31" s="657"/>
      <c r="DD31" s="632">
        <v>70084</v>
      </c>
      <c r="DE31" s="655"/>
      <c r="DF31" s="655"/>
      <c r="DG31" s="655"/>
      <c r="DH31" s="655"/>
      <c r="DI31" s="655"/>
      <c r="DJ31" s="655"/>
      <c r="DK31" s="656"/>
      <c r="DL31" s="632">
        <v>70084</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2866013</v>
      </c>
      <c r="S32" s="624"/>
      <c r="T32" s="624"/>
      <c r="U32" s="624"/>
      <c r="V32" s="624"/>
      <c r="W32" s="624"/>
      <c r="X32" s="624"/>
      <c r="Y32" s="625"/>
      <c r="Z32" s="626">
        <v>8.8000000000000007</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98.7</v>
      </c>
      <c r="BH32" s="655"/>
      <c r="BI32" s="655"/>
      <c r="BJ32" s="655"/>
      <c r="BK32" s="655"/>
      <c r="BL32" s="655"/>
      <c r="BM32" s="629">
        <v>95.5</v>
      </c>
      <c r="BN32" s="655"/>
      <c r="BO32" s="655"/>
      <c r="BP32" s="655"/>
      <c r="BQ32" s="678"/>
      <c r="BR32" s="680">
        <v>98.9</v>
      </c>
      <c r="BS32" s="655"/>
      <c r="BT32" s="655"/>
      <c r="BU32" s="655"/>
      <c r="BV32" s="655"/>
      <c r="BW32" s="655"/>
      <c r="BX32" s="629">
        <v>95.9</v>
      </c>
      <c r="BY32" s="655"/>
      <c r="BZ32" s="655"/>
      <c r="CA32" s="655"/>
      <c r="CB32" s="678"/>
      <c r="CD32" s="663"/>
      <c r="CE32" s="664"/>
      <c r="CF32" s="620" t="s">
        <v>304</v>
      </c>
      <c r="CG32" s="621"/>
      <c r="CH32" s="621"/>
      <c r="CI32" s="621"/>
      <c r="CJ32" s="621"/>
      <c r="CK32" s="621"/>
      <c r="CL32" s="621"/>
      <c r="CM32" s="621"/>
      <c r="CN32" s="621"/>
      <c r="CO32" s="621"/>
      <c r="CP32" s="621"/>
      <c r="CQ32" s="622"/>
      <c r="CR32" s="623">
        <v>19</v>
      </c>
      <c r="CS32" s="624"/>
      <c r="CT32" s="624"/>
      <c r="CU32" s="624"/>
      <c r="CV32" s="624"/>
      <c r="CW32" s="624"/>
      <c r="CX32" s="624"/>
      <c r="CY32" s="625"/>
      <c r="CZ32" s="628">
        <v>0</v>
      </c>
      <c r="DA32" s="653"/>
      <c r="DB32" s="653"/>
      <c r="DC32" s="657"/>
      <c r="DD32" s="632">
        <v>19</v>
      </c>
      <c r="DE32" s="624"/>
      <c r="DF32" s="624"/>
      <c r="DG32" s="624"/>
      <c r="DH32" s="624"/>
      <c r="DI32" s="624"/>
      <c r="DJ32" s="624"/>
      <c r="DK32" s="625"/>
      <c r="DL32" s="632">
        <v>19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42750</v>
      </c>
      <c r="S33" s="624"/>
      <c r="T33" s="624"/>
      <c r="U33" s="624"/>
      <c r="V33" s="624"/>
      <c r="W33" s="624"/>
      <c r="X33" s="624"/>
      <c r="Y33" s="625"/>
      <c r="Z33" s="626">
        <v>0.1</v>
      </c>
      <c r="AA33" s="626"/>
      <c r="AB33" s="626"/>
      <c r="AC33" s="626"/>
      <c r="AD33" s="627">
        <v>9534</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98.6</v>
      </c>
      <c r="BH33" s="682"/>
      <c r="BI33" s="682"/>
      <c r="BJ33" s="682"/>
      <c r="BK33" s="682"/>
      <c r="BL33" s="682"/>
      <c r="BM33" s="683">
        <v>93.6</v>
      </c>
      <c r="BN33" s="682"/>
      <c r="BO33" s="682"/>
      <c r="BP33" s="682"/>
      <c r="BQ33" s="684"/>
      <c r="BR33" s="681">
        <v>98.8</v>
      </c>
      <c r="BS33" s="682"/>
      <c r="BT33" s="682"/>
      <c r="BU33" s="682"/>
      <c r="BV33" s="682"/>
      <c r="BW33" s="682"/>
      <c r="BX33" s="683">
        <v>93.6</v>
      </c>
      <c r="BY33" s="682"/>
      <c r="BZ33" s="682"/>
      <c r="CA33" s="682"/>
      <c r="CB33" s="684"/>
      <c r="CD33" s="620" t="s">
        <v>307</v>
      </c>
      <c r="CE33" s="621"/>
      <c r="CF33" s="621"/>
      <c r="CG33" s="621"/>
      <c r="CH33" s="621"/>
      <c r="CI33" s="621"/>
      <c r="CJ33" s="621"/>
      <c r="CK33" s="621"/>
      <c r="CL33" s="621"/>
      <c r="CM33" s="621"/>
      <c r="CN33" s="621"/>
      <c r="CO33" s="621"/>
      <c r="CP33" s="621"/>
      <c r="CQ33" s="622"/>
      <c r="CR33" s="623">
        <v>11421074</v>
      </c>
      <c r="CS33" s="655"/>
      <c r="CT33" s="655"/>
      <c r="CU33" s="655"/>
      <c r="CV33" s="655"/>
      <c r="CW33" s="655"/>
      <c r="CX33" s="655"/>
      <c r="CY33" s="656"/>
      <c r="CZ33" s="628">
        <v>35.9</v>
      </c>
      <c r="DA33" s="653"/>
      <c r="DB33" s="653"/>
      <c r="DC33" s="657"/>
      <c r="DD33" s="632">
        <v>8324304</v>
      </c>
      <c r="DE33" s="655"/>
      <c r="DF33" s="655"/>
      <c r="DG33" s="655"/>
      <c r="DH33" s="655"/>
      <c r="DI33" s="655"/>
      <c r="DJ33" s="655"/>
      <c r="DK33" s="656"/>
      <c r="DL33" s="632">
        <v>6008567</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346409</v>
      </c>
      <c r="S34" s="624"/>
      <c r="T34" s="624"/>
      <c r="U34" s="624"/>
      <c r="V34" s="624"/>
      <c r="W34" s="624"/>
      <c r="X34" s="624"/>
      <c r="Y34" s="625"/>
      <c r="Z34" s="626">
        <v>1.1000000000000001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4784979</v>
      </c>
      <c r="CS34" s="624"/>
      <c r="CT34" s="624"/>
      <c r="CU34" s="624"/>
      <c r="CV34" s="624"/>
      <c r="CW34" s="624"/>
      <c r="CX34" s="624"/>
      <c r="CY34" s="625"/>
      <c r="CZ34" s="628">
        <v>15</v>
      </c>
      <c r="DA34" s="653"/>
      <c r="DB34" s="653"/>
      <c r="DC34" s="657"/>
      <c r="DD34" s="632">
        <v>2979237</v>
      </c>
      <c r="DE34" s="624"/>
      <c r="DF34" s="624"/>
      <c r="DG34" s="624"/>
      <c r="DH34" s="624"/>
      <c r="DI34" s="624"/>
      <c r="DJ34" s="624"/>
      <c r="DK34" s="625"/>
      <c r="DL34" s="632">
        <v>2044168</v>
      </c>
      <c r="DM34" s="624"/>
      <c r="DN34" s="624"/>
      <c r="DO34" s="624"/>
      <c r="DP34" s="624"/>
      <c r="DQ34" s="624"/>
      <c r="DR34" s="624"/>
      <c r="DS34" s="624"/>
      <c r="DT34" s="624"/>
      <c r="DU34" s="624"/>
      <c r="DV34" s="625"/>
      <c r="DW34" s="628">
        <v>12.7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648911</v>
      </c>
      <c r="S35" s="624"/>
      <c r="T35" s="624"/>
      <c r="U35" s="624"/>
      <c r="V35" s="624"/>
      <c r="W35" s="624"/>
      <c r="X35" s="624"/>
      <c r="Y35" s="625"/>
      <c r="Z35" s="626">
        <v>2</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162202</v>
      </c>
      <c r="CS35" s="655"/>
      <c r="CT35" s="655"/>
      <c r="CU35" s="655"/>
      <c r="CV35" s="655"/>
      <c r="CW35" s="655"/>
      <c r="CX35" s="655"/>
      <c r="CY35" s="656"/>
      <c r="CZ35" s="628">
        <v>0.5</v>
      </c>
      <c r="DA35" s="653"/>
      <c r="DB35" s="653"/>
      <c r="DC35" s="657"/>
      <c r="DD35" s="632">
        <v>118913</v>
      </c>
      <c r="DE35" s="655"/>
      <c r="DF35" s="655"/>
      <c r="DG35" s="655"/>
      <c r="DH35" s="655"/>
      <c r="DI35" s="655"/>
      <c r="DJ35" s="655"/>
      <c r="DK35" s="656"/>
      <c r="DL35" s="632">
        <v>107248</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538270</v>
      </c>
      <c r="S36" s="624"/>
      <c r="T36" s="624"/>
      <c r="U36" s="624"/>
      <c r="V36" s="624"/>
      <c r="W36" s="624"/>
      <c r="X36" s="624"/>
      <c r="Y36" s="625"/>
      <c r="Z36" s="626">
        <v>1.6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3450001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-168304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2280154</v>
      </c>
      <c r="CS36" s="624"/>
      <c r="CT36" s="624"/>
      <c r="CU36" s="624"/>
      <c r="CV36" s="624"/>
      <c r="CW36" s="624"/>
      <c r="CX36" s="624"/>
      <c r="CY36" s="625"/>
      <c r="CZ36" s="628">
        <v>7.2</v>
      </c>
      <c r="DA36" s="653"/>
      <c r="DB36" s="653"/>
      <c r="DC36" s="657"/>
      <c r="DD36" s="632">
        <v>1873414</v>
      </c>
      <c r="DE36" s="624"/>
      <c r="DF36" s="624"/>
      <c r="DG36" s="624"/>
      <c r="DH36" s="624"/>
      <c r="DI36" s="624"/>
      <c r="DJ36" s="624"/>
      <c r="DK36" s="625"/>
      <c r="DL36" s="632">
        <v>1477244</v>
      </c>
      <c r="DM36" s="624"/>
      <c r="DN36" s="624"/>
      <c r="DO36" s="624"/>
      <c r="DP36" s="624"/>
      <c r="DQ36" s="624"/>
      <c r="DR36" s="624"/>
      <c r="DS36" s="624"/>
      <c r="DT36" s="624"/>
      <c r="DU36" s="624"/>
      <c r="DV36" s="625"/>
      <c r="DW36" s="628">
        <v>9.1999999999999993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583543</v>
      </c>
      <c r="S37" s="624"/>
      <c r="T37" s="624"/>
      <c r="U37" s="624"/>
      <c r="V37" s="624"/>
      <c r="W37" s="624"/>
      <c r="X37" s="624"/>
      <c r="Y37" s="625"/>
      <c r="Z37" s="626">
        <v>1.8</v>
      </c>
      <c r="AA37" s="626"/>
      <c r="AB37" s="626"/>
      <c r="AC37" s="626"/>
      <c r="AD37" s="627">
        <v>30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376584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-293475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575892</v>
      </c>
      <c r="CS37" s="655"/>
      <c r="CT37" s="655"/>
      <c r="CU37" s="655"/>
      <c r="CV37" s="655"/>
      <c r="CW37" s="655"/>
      <c r="CX37" s="655"/>
      <c r="CY37" s="656"/>
      <c r="CZ37" s="628">
        <v>1.8</v>
      </c>
      <c r="DA37" s="653"/>
      <c r="DB37" s="653"/>
      <c r="DC37" s="657"/>
      <c r="DD37" s="632">
        <v>575892</v>
      </c>
      <c r="DE37" s="655"/>
      <c r="DF37" s="655"/>
      <c r="DG37" s="655"/>
      <c r="DH37" s="655"/>
      <c r="DI37" s="655"/>
      <c r="DJ37" s="655"/>
      <c r="DK37" s="656"/>
      <c r="DL37" s="632">
        <v>575892</v>
      </c>
      <c r="DM37" s="655"/>
      <c r="DN37" s="655"/>
      <c r="DO37" s="655"/>
      <c r="DP37" s="655"/>
      <c r="DQ37" s="655"/>
      <c r="DR37" s="655"/>
      <c r="DS37" s="655"/>
      <c r="DT37" s="655"/>
      <c r="DU37" s="655"/>
      <c r="DV37" s="656"/>
      <c r="DW37" s="628">
        <v>3.6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935898</v>
      </c>
      <c r="S38" s="624"/>
      <c r="T38" s="624"/>
      <c r="U38" s="624"/>
      <c r="V38" s="624"/>
      <c r="W38" s="624"/>
      <c r="X38" s="624"/>
      <c r="Y38" s="625"/>
      <c r="Z38" s="626">
        <v>2.9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7593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8641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3099363</v>
      </c>
      <c r="CS38" s="624"/>
      <c r="CT38" s="624"/>
      <c r="CU38" s="624"/>
      <c r="CV38" s="624"/>
      <c r="CW38" s="624"/>
      <c r="CX38" s="624"/>
      <c r="CY38" s="625"/>
      <c r="CZ38" s="628">
        <v>9.6999999999999993</v>
      </c>
      <c r="DA38" s="653"/>
      <c r="DB38" s="653"/>
      <c r="DC38" s="657"/>
      <c r="DD38" s="632">
        <v>2517401</v>
      </c>
      <c r="DE38" s="624"/>
      <c r="DF38" s="624"/>
      <c r="DG38" s="624"/>
      <c r="DH38" s="624"/>
      <c r="DI38" s="624"/>
      <c r="DJ38" s="624"/>
      <c r="DK38" s="625"/>
      <c r="DL38" s="632">
        <v>2379187</v>
      </c>
      <c r="DM38" s="624"/>
      <c r="DN38" s="624"/>
      <c r="DO38" s="624"/>
      <c r="DP38" s="624"/>
      <c r="DQ38" s="624"/>
      <c r="DR38" s="624"/>
      <c r="DS38" s="624"/>
      <c r="DT38" s="624"/>
      <c r="DU38" s="624"/>
      <c r="DV38" s="625"/>
      <c r="DW38" s="628">
        <v>14.8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1251</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12712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1040336</v>
      </c>
      <c r="CS39" s="655"/>
      <c r="CT39" s="655"/>
      <c r="CU39" s="655"/>
      <c r="CV39" s="655"/>
      <c r="CW39" s="655"/>
      <c r="CX39" s="655"/>
      <c r="CY39" s="656"/>
      <c r="CZ39" s="628">
        <v>3.3</v>
      </c>
      <c r="DA39" s="653"/>
      <c r="DB39" s="653"/>
      <c r="DC39" s="657"/>
      <c r="DD39" s="632">
        <v>834619</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146398</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54040</v>
      </c>
      <c r="CS40" s="624"/>
      <c r="CT40" s="624"/>
      <c r="CU40" s="624"/>
      <c r="CV40" s="624"/>
      <c r="CW40" s="624"/>
      <c r="CX40" s="624"/>
      <c r="CY40" s="625"/>
      <c r="CZ40" s="628">
        <v>0.2</v>
      </c>
      <c r="DA40" s="653"/>
      <c r="DB40" s="653"/>
      <c r="DC40" s="657"/>
      <c r="DD40" s="632">
        <v>720</v>
      </c>
      <c r="DE40" s="624"/>
      <c r="DF40" s="624"/>
      <c r="DG40" s="624"/>
      <c r="DH40" s="624"/>
      <c r="DI40" s="624"/>
      <c r="DJ40" s="624"/>
      <c r="DK40" s="625"/>
      <c r="DL40" s="632">
        <v>720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32647933</v>
      </c>
      <c r="S41" s="696"/>
      <c r="T41" s="696"/>
      <c r="U41" s="696"/>
      <c r="V41" s="696"/>
      <c r="W41" s="696"/>
      <c r="X41" s="696"/>
      <c r="Y41" s="700"/>
      <c r="Z41" s="701">
        <v>100</v>
      </c>
      <c r="AA41" s="701"/>
      <c r="AB41" s="701"/>
      <c r="AC41" s="701"/>
      <c r="AD41" s="702">
        <v>15982320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683588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2380985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407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2971478</v>
      </c>
      <c r="CS42" s="655"/>
      <c r="CT42" s="655"/>
      <c r="CU42" s="655"/>
      <c r="CV42" s="655"/>
      <c r="CW42" s="655"/>
      <c r="CX42" s="655"/>
      <c r="CY42" s="656"/>
      <c r="CZ42" s="628">
        <v>9.3000000000000007</v>
      </c>
      <c r="DA42" s="653"/>
      <c r="DB42" s="653"/>
      <c r="DC42" s="657"/>
      <c r="DD42" s="632">
        <v>1152269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71831</v>
      </c>
      <c r="CS43" s="655"/>
      <c r="CT43" s="655"/>
      <c r="CU43" s="655"/>
      <c r="CV43" s="655"/>
      <c r="CW43" s="655"/>
      <c r="CX43" s="655"/>
      <c r="CY43" s="656"/>
      <c r="CZ43" s="628">
        <v>0.2</v>
      </c>
      <c r="DA43" s="653"/>
      <c r="DB43" s="653"/>
      <c r="DC43" s="657"/>
      <c r="DD43" s="632">
        <v>66037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2923515</v>
      </c>
      <c r="CS44" s="624"/>
      <c r="CT44" s="624"/>
      <c r="CU44" s="624"/>
      <c r="CV44" s="624"/>
      <c r="CW44" s="624"/>
      <c r="CX44" s="624"/>
      <c r="CY44" s="625"/>
      <c r="CZ44" s="628">
        <v>9.1999999999999993</v>
      </c>
      <c r="DA44" s="629"/>
      <c r="DB44" s="629"/>
      <c r="DC44" s="635"/>
      <c r="DD44" s="632">
        <v>1137729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1292595</v>
      </c>
      <c r="CS45" s="655"/>
      <c r="CT45" s="655"/>
      <c r="CU45" s="655"/>
      <c r="CV45" s="655"/>
      <c r="CW45" s="655"/>
      <c r="CX45" s="655"/>
      <c r="CY45" s="656"/>
      <c r="CZ45" s="628">
        <v>4.0999999999999996</v>
      </c>
      <c r="DA45" s="653"/>
      <c r="DB45" s="653"/>
      <c r="DC45" s="657"/>
      <c r="DD45" s="632">
        <v>183879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1506131</v>
      </c>
      <c r="CS46" s="624"/>
      <c r="CT46" s="624"/>
      <c r="CU46" s="624"/>
      <c r="CV46" s="624"/>
      <c r="CW46" s="624"/>
      <c r="CX46" s="624"/>
      <c r="CY46" s="625"/>
      <c r="CZ46" s="628">
        <v>4.7</v>
      </c>
      <c r="DA46" s="629"/>
      <c r="DB46" s="629"/>
      <c r="DC46" s="635"/>
      <c r="DD46" s="632">
        <v>938961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47963</v>
      </c>
      <c r="CS47" s="655"/>
      <c r="CT47" s="655"/>
      <c r="CU47" s="655"/>
      <c r="CV47" s="655"/>
      <c r="CW47" s="655"/>
      <c r="CX47" s="655"/>
      <c r="CY47" s="656"/>
      <c r="CZ47" s="628">
        <v>0.2</v>
      </c>
      <c r="DA47" s="653"/>
      <c r="DB47" s="653"/>
      <c r="DC47" s="657"/>
      <c r="DD47" s="632">
        <v>14540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31801327</v>
      </c>
      <c r="CS49" s="682"/>
      <c r="CT49" s="682"/>
      <c r="CU49" s="682"/>
      <c r="CV49" s="682"/>
      <c r="CW49" s="682"/>
      <c r="CX49" s="682"/>
      <c r="CY49" s="711"/>
      <c r="CZ49" s="703">
        <v>100</v>
      </c>
      <c r="DA49" s="712"/>
      <c r="DB49" s="712"/>
      <c r="DC49" s="713"/>
      <c r="DD49" s="714">
        <v>18918366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vZwTEqbyCTY+jtqEKh3wmA96IPu1xwXIW0B3JtD2eQdNKPw8newUIeC7hX9bE2/ldgXQugGyZWMRV3YhfHBuA==" saltValue="9dCc8L/dzBdxTOidgyE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32648</v>
      </c>
      <c r="R7" s="753"/>
      <c r="S7" s="753"/>
      <c r="T7" s="753"/>
      <c r="U7" s="753"/>
      <c r="V7" s="753">
        <v>31801</v>
      </c>
      <c r="W7" s="753"/>
      <c r="X7" s="753"/>
      <c r="Y7" s="753"/>
      <c r="Z7" s="753"/>
      <c r="AA7" s="753">
        <v>847</v>
      </c>
      <c r="AB7" s="753"/>
      <c r="AC7" s="753"/>
      <c r="AD7" s="753"/>
      <c r="AE7" s="754"/>
      <c r="AF7" s="755">
        <v>787</v>
      </c>
      <c r="AG7" s="756"/>
      <c r="AH7" s="756"/>
      <c r="AI7" s="756"/>
      <c r="AJ7" s="757"/>
      <c r="AK7" s="758">
        <v>649</v>
      </c>
      <c r="AL7" s="759"/>
      <c r="AM7" s="759"/>
      <c r="AN7" s="759"/>
      <c r="AO7" s="759"/>
      <c r="AP7" s="759">
        <v>19812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571</v>
      </c>
      <c r="BT7" s="747"/>
      <c r="BU7" s="747"/>
      <c r="BV7" s="747"/>
      <c r="BW7" s="747"/>
      <c r="BX7" s="747"/>
      <c r="BY7" s="747"/>
      <c r="BZ7" s="747"/>
      <c r="CA7" s="747"/>
      <c r="CB7" s="747"/>
      <c r="CC7" s="747"/>
      <c r="CD7" s="747"/>
      <c r="CE7" s="747"/>
      <c r="CF7" s="747"/>
      <c r="CG7" s="762"/>
      <c r="CH7" s="743">
        <v>2</v>
      </c>
      <c r="CI7" s="744"/>
      <c r="CJ7" s="744"/>
      <c r="CK7" s="744"/>
      <c r="CL7" s="745"/>
      <c r="CM7" s="743">
        <v>141</v>
      </c>
      <c r="CN7" s="744"/>
      <c r="CO7" s="744"/>
      <c r="CP7" s="744"/>
      <c r="CQ7" s="745"/>
      <c r="CR7" s="743">
        <v>100</v>
      </c>
      <c r="CS7" s="744"/>
      <c r="CT7" s="744"/>
      <c r="CU7" s="744"/>
      <c r="CV7" s="745"/>
      <c r="CW7" s="743">
        <v>56</v>
      </c>
      <c r="CX7" s="744"/>
      <c r="CY7" s="744"/>
      <c r="CZ7" s="744"/>
      <c r="DA7" s="745"/>
      <c r="DB7" s="743" t="s">
        <v>572</v>
      </c>
      <c r="DC7" s="744"/>
      <c r="DD7" s="744"/>
      <c r="DE7" s="744"/>
      <c r="DF7" s="745"/>
      <c r="DG7" s="743" t="s">
        <v>572</v>
      </c>
      <c r="DH7" s="744"/>
      <c r="DI7" s="744"/>
      <c r="DJ7" s="744"/>
      <c r="DK7" s="745"/>
      <c r="DL7" s="743" t="s">
        <v>490</v>
      </c>
      <c r="DM7" s="744"/>
      <c r="DN7" s="744"/>
      <c r="DO7" s="744"/>
      <c r="DP7" s="745"/>
      <c r="DQ7" s="743" t="s">
        <v>490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32648</v>
      </c>
      <c r="R23" s="793"/>
      <c r="S23" s="793"/>
      <c r="T23" s="793"/>
      <c r="U23" s="793"/>
      <c r="V23" s="793">
        <v>31801</v>
      </c>
      <c r="W23" s="793"/>
      <c r="X23" s="793"/>
      <c r="Y23" s="793"/>
      <c r="Z23" s="793"/>
      <c r="AA23" s="793">
        <v>847</v>
      </c>
      <c r="AB23" s="793"/>
      <c r="AC23" s="793"/>
      <c r="AD23" s="793"/>
      <c r="AE23" s="794"/>
      <c r="AF23" s="795">
        <v>787</v>
      </c>
      <c r="AG23" s="793"/>
      <c r="AH23" s="793"/>
      <c r="AI23" s="793"/>
      <c r="AJ23" s="796"/>
      <c r="AK23" s="797"/>
      <c r="AL23" s="798"/>
      <c r="AM23" s="798"/>
      <c r="AN23" s="798"/>
      <c r="AO23" s="798"/>
      <c r="AP23" s="793">
        <v>19812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7181</v>
      </c>
      <c r="R28" s="823"/>
      <c r="S28" s="823"/>
      <c r="T28" s="823"/>
      <c r="U28" s="823"/>
      <c r="V28" s="823">
        <v>7349</v>
      </c>
      <c r="W28" s="823"/>
      <c r="X28" s="823"/>
      <c r="Y28" s="823"/>
      <c r="Z28" s="823"/>
      <c r="AA28" s="823">
        <v>-168</v>
      </c>
      <c r="AB28" s="823"/>
      <c r="AC28" s="823"/>
      <c r="AD28" s="823"/>
      <c r="AE28" s="824"/>
      <c r="AF28" s="825">
        <v>-168</v>
      </c>
      <c r="AG28" s="823"/>
      <c r="AH28" s="823"/>
      <c r="AI28" s="823"/>
      <c r="AJ28" s="826"/>
      <c r="AK28" s="827">
        <v>684</v>
      </c>
      <c r="AL28" s="828"/>
      <c r="AM28" s="828"/>
      <c r="AN28" s="828"/>
      <c r="AO28" s="828"/>
      <c r="AP28" s="828" t="s">
        <v>490</v>
      </c>
      <c r="AQ28" s="828"/>
      <c r="AR28" s="828"/>
      <c r="AS28" s="828"/>
      <c r="AT28" s="828"/>
      <c r="AU28" s="828" t="s">
        <v>490</v>
      </c>
      <c r="AV28" s="828"/>
      <c r="AW28" s="828"/>
      <c r="AX28" s="828"/>
      <c r="AY28" s="828"/>
      <c r="AZ28" s="829" t="s">
        <v>490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45</v>
      </c>
      <c r="R29" s="784"/>
      <c r="S29" s="784"/>
      <c r="T29" s="784"/>
      <c r="U29" s="784"/>
      <c r="V29" s="784">
        <v>41</v>
      </c>
      <c r="W29" s="784"/>
      <c r="X29" s="784"/>
      <c r="Y29" s="784"/>
      <c r="Z29" s="784"/>
      <c r="AA29" s="784">
        <v>4</v>
      </c>
      <c r="AB29" s="784"/>
      <c r="AC29" s="784"/>
      <c r="AD29" s="784"/>
      <c r="AE29" s="785"/>
      <c r="AF29" s="786">
        <v>4</v>
      </c>
      <c r="AG29" s="787"/>
      <c r="AH29" s="787"/>
      <c r="AI29" s="787"/>
      <c r="AJ29" s="788"/>
      <c r="AK29" s="834">
        <v>22</v>
      </c>
      <c r="AL29" s="830"/>
      <c r="AM29" s="830"/>
      <c r="AN29" s="830"/>
      <c r="AO29" s="830"/>
      <c r="AP29" s="830" t="s">
        <v>490</v>
      </c>
      <c r="AQ29" s="830"/>
      <c r="AR29" s="830"/>
      <c r="AS29" s="830"/>
      <c r="AT29" s="830"/>
      <c r="AU29" s="830" t="s">
        <v>490</v>
      </c>
      <c r="AV29" s="830"/>
      <c r="AW29" s="830"/>
      <c r="AX29" s="830"/>
      <c r="AY29" s="830"/>
      <c r="AZ29" s="831" t="s">
        <v>490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6847</v>
      </c>
      <c r="R30" s="784"/>
      <c r="S30" s="784"/>
      <c r="T30" s="784"/>
      <c r="U30" s="784"/>
      <c r="V30" s="784">
        <v>6498</v>
      </c>
      <c r="W30" s="784"/>
      <c r="X30" s="784"/>
      <c r="Y30" s="784"/>
      <c r="Z30" s="784"/>
      <c r="AA30" s="784">
        <v>348</v>
      </c>
      <c r="AB30" s="784"/>
      <c r="AC30" s="784"/>
      <c r="AD30" s="784"/>
      <c r="AE30" s="785"/>
      <c r="AF30" s="786">
        <v>348</v>
      </c>
      <c r="AG30" s="787"/>
      <c r="AH30" s="787"/>
      <c r="AI30" s="787"/>
      <c r="AJ30" s="788"/>
      <c r="AK30" s="834">
        <v>1044</v>
      </c>
      <c r="AL30" s="830"/>
      <c r="AM30" s="830"/>
      <c r="AN30" s="830"/>
      <c r="AO30" s="830"/>
      <c r="AP30" s="830" t="s">
        <v>490</v>
      </c>
      <c r="AQ30" s="830"/>
      <c r="AR30" s="830"/>
      <c r="AS30" s="830"/>
      <c r="AT30" s="830"/>
      <c r="AU30" s="830" t="s">
        <v>490</v>
      </c>
      <c r="AV30" s="830"/>
      <c r="AW30" s="830"/>
      <c r="AX30" s="830"/>
      <c r="AY30" s="830"/>
      <c r="AZ30" s="831" t="s">
        <v>490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1245</v>
      </c>
      <c r="R31" s="784"/>
      <c r="S31" s="784"/>
      <c r="T31" s="784"/>
      <c r="U31" s="784"/>
      <c r="V31" s="784">
        <v>1236</v>
      </c>
      <c r="W31" s="784"/>
      <c r="X31" s="784"/>
      <c r="Y31" s="784"/>
      <c r="Z31" s="784"/>
      <c r="AA31" s="784">
        <v>9</v>
      </c>
      <c r="AB31" s="784"/>
      <c r="AC31" s="784"/>
      <c r="AD31" s="784"/>
      <c r="AE31" s="785"/>
      <c r="AF31" s="786">
        <v>9</v>
      </c>
      <c r="AG31" s="787"/>
      <c r="AH31" s="787"/>
      <c r="AI31" s="787"/>
      <c r="AJ31" s="788"/>
      <c r="AK31" s="834">
        <v>318</v>
      </c>
      <c r="AL31" s="830"/>
      <c r="AM31" s="830"/>
      <c r="AN31" s="830"/>
      <c r="AO31" s="830"/>
      <c r="AP31" s="830" t="s">
        <v>490</v>
      </c>
      <c r="AQ31" s="830"/>
      <c r="AR31" s="830"/>
      <c r="AS31" s="830"/>
      <c r="AT31" s="830"/>
      <c r="AU31" s="830" t="s">
        <v>490</v>
      </c>
      <c r="AV31" s="830"/>
      <c r="AW31" s="830"/>
      <c r="AX31" s="830"/>
      <c r="AY31" s="830"/>
      <c r="AZ31" s="831" t="s">
        <v>490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1550</v>
      </c>
      <c r="R32" s="784"/>
      <c r="S32" s="784"/>
      <c r="T32" s="784"/>
      <c r="U32" s="784"/>
      <c r="V32" s="784">
        <v>1169</v>
      </c>
      <c r="W32" s="784"/>
      <c r="X32" s="784"/>
      <c r="Y32" s="784"/>
      <c r="Z32" s="784"/>
      <c r="AA32" s="784">
        <v>381</v>
      </c>
      <c r="AB32" s="784"/>
      <c r="AC32" s="784"/>
      <c r="AD32" s="784"/>
      <c r="AE32" s="785"/>
      <c r="AF32" s="786">
        <v>3915</v>
      </c>
      <c r="AG32" s="787"/>
      <c r="AH32" s="787"/>
      <c r="AI32" s="787"/>
      <c r="AJ32" s="788"/>
      <c r="AK32" s="834">
        <v>40</v>
      </c>
      <c r="AL32" s="830"/>
      <c r="AM32" s="830"/>
      <c r="AN32" s="830"/>
      <c r="AO32" s="830"/>
      <c r="AP32" s="830">
        <v>1933</v>
      </c>
      <c r="AQ32" s="830"/>
      <c r="AR32" s="830"/>
      <c r="AS32" s="830"/>
      <c r="AT32" s="830"/>
      <c r="AU32" s="830">
        <v>52</v>
      </c>
      <c r="AV32" s="830"/>
      <c r="AW32" s="830"/>
      <c r="AX32" s="830"/>
      <c r="AY32" s="830"/>
      <c r="AZ32" s="831" t="s">
        <v>490</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943</v>
      </c>
      <c r="R33" s="784"/>
      <c r="S33" s="784"/>
      <c r="T33" s="784"/>
      <c r="U33" s="784"/>
      <c r="V33" s="784">
        <v>853</v>
      </c>
      <c r="W33" s="784"/>
      <c r="X33" s="784"/>
      <c r="Y33" s="784"/>
      <c r="Z33" s="784"/>
      <c r="AA33" s="784">
        <v>90</v>
      </c>
      <c r="AB33" s="784"/>
      <c r="AC33" s="784"/>
      <c r="AD33" s="784"/>
      <c r="AE33" s="785"/>
      <c r="AF33" s="786">
        <v>629</v>
      </c>
      <c r="AG33" s="787"/>
      <c r="AH33" s="787"/>
      <c r="AI33" s="787"/>
      <c r="AJ33" s="788"/>
      <c r="AK33" s="834">
        <v>346</v>
      </c>
      <c r="AL33" s="830"/>
      <c r="AM33" s="830"/>
      <c r="AN33" s="830"/>
      <c r="AO33" s="830"/>
      <c r="AP33" s="830">
        <v>5879</v>
      </c>
      <c r="AQ33" s="830"/>
      <c r="AR33" s="830"/>
      <c r="AS33" s="830"/>
      <c r="AT33" s="830"/>
      <c r="AU33" s="830">
        <v>3916</v>
      </c>
      <c r="AV33" s="830"/>
      <c r="AW33" s="830"/>
      <c r="AX33" s="830"/>
      <c r="AY33" s="830"/>
      <c r="AZ33" s="831" t="s">
        <v>490</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34</v>
      </c>
      <c r="R34" s="784"/>
      <c r="S34" s="784"/>
      <c r="T34" s="784"/>
      <c r="U34" s="784"/>
      <c r="V34" s="784">
        <v>32</v>
      </c>
      <c r="W34" s="784"/>
      <c r="X34" s="784"/>
      <c r="Y34" s="784"/>
      <c r="Z34" s="784"/>
      <c r="AA34" s="784">
        <v>2</v>
      </c>
      <c r="AB34" s="784"/>
      <c r="AC34" s="784"/>
      <c r="AD34" s="784"/>
      <c r="AE34" s="785"/>
      <c r="AF34" s="786">
        <v>2</v>
      </c>
      <c r="AG34" s="787"/>
      <c r="AH34" s="787"/>
      <c r="AI34" s="787"/>
      <c r="AJ34" s="788"/>
      <c r="AK34" s="834">
        <v>1</v>
      </c>
      <c r="AL34" s="830"/>
      <c r="AM34" s="830"/>
      <c r="AN34" s="830"/>
      <c r="AO34" s="830"/>
      <c r="AP34" s="830">
        <v>17</v>
      </c>
      <c r="AQ34" s="830"/>
      <c r="AR34" s="830"/>
      <c r="AS34" s="830"/>
      <c r="AT34" s="830"/>
      <c r="AU34" s="830">
        <v>8</v>
      </c>
      <c r="AV34" s="830"/>
      <c r="AW34" s="830"/>
      <c r="AX34" s="830"/>
      <c r="AY34" s="830"/>
      <c r="AZ34" s="831" t="s">
        <v>490</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95</v>
      </c>
      <c r="R35" s="784"/>
      <c r="S35" s="784"/>
      <c r="T35" s="784"/>
      <c r="U35" s="784"/>
      <c r="V35" s="784">
        <v>73</v>
      </c>
      <c r="W35" s="784"/>
      <c r="X35" s="784"/>
      <c r="Y35" s="784"/>
      <c r="Z35" s="784"/>
      <c r="AA35" s="784">
        <v>22</v>
      </c>
      <c r="AB35" s="784"/>
      <c r="AC35" s="784"/>
      <c r="AD35" s="784"/>
      <c r="AE35" s="785"/>
      <c r="AF35" s="786">
        <v>22</v>
      </c>
      <c r="AG35" s="787"/>
      <c r="AH35" s="787"/>
      <c r="AI35" s="787"/>
      <c r="AJ35" s="788"/>
      <c r="AK35" s="834">
        <v>33</v>
      </c>
      <c r="AL35" s="830"/>
      <c r="AM35" s="830"/>
      <c r="AN35" s="830"/>
      <c r="AO35" s="830"/>
      <c r="AP35" s="830">
        <v>500</v>
      </c>
      <c r="AQ35" s="830"/>
      <c r="AR35" s="830"/>
      <c r="AS35" s="830"/>
      <c r="AT35" s="830"/>
      <c r="AU35" s="830">
        <v>385</v>
      </c>
      <c r="AV35" s="830"/>
      <c r="AW35" s="830"/>
      <c r="AX35" s="830"/>
      <c r="AY35" s="830"/>
      <c r="AZ35" s="831" t="s">
        <v>490</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4760</v>
      </c>
      <c r="AG63" s="844"/>
      <c r="AH63" s="844"/>
      <c r="AI63" s="844"/>
      <c r="AJ63" s="845"/>
      <c r="AK63" s="846"/>
      <c r="AL63" s="841"/>
      <c r="AM63" s="841"/>
      <c r="AN63" s="841"/>
      <c r="AO63" s="841"/>
      <c r="AP63" s="844">
        <v>8329</v>
      </c>
      <c r="AQ63" s="844"/>
      <c r="AR63" s="844"/>
      <c r="AS63" s="844"/>
      <c r="AT63" s="844"/>
      <c r="AU63" s="844">
        <v>4361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2" t="s">
        <v>560</v>
      </c>
      <c r="C68" s="873"/>
      <c r="D68" s="873"/>
      <c r="E68" s="873"/>
      <c r="F68" s="873"/>
      <c r="G68" s="873"/>
      <c r="H68" s="873"/>
      <c r="I68" s="873"/>
      <c r="J68" s="873"/>
      <c r="K68" s="873"/>
      <c r="L68" s="873"/>
      <c r="M68" s="873"/>
      <c r="N68" s="873"/>
      <c r="O68" s="873"/>
      <c r="P68" s="874"/>
      <c r="Q68" s="875">
        <v>91</v>
      </c>
      <c r="R68" s="869"/>
      <c r="S68" s="869"/>
      <c r="T68" s="869"/>
      <c r="U68" s="869"/>
      <c r="V68" s="869">
        <v>89</v>
      </c>
      <c r="W68" s="869"/>
      <c r="X68" s="869"/>
      <c r="Y68" s="869"/>
      <c r="Z68" s="869"/>
      <c r="AA68" s="869">
        <v>2</v>
      </c>
      <c r="AB68" s="869"/>
      <c r="AC68" s="869"/>
      <c r="AD68" s="869"/>
      <c r="AE68" s="869"/>
      <c r="AF68" s="869">
        <v>2</v>
      </c>
      <c r="AG68" s="869"/>
      <c r="AH68" s="869"/>
      <c r="AI68" s="869"/>
      <c r="AJ68" s="869"/>
      <c r="AK68" s="869" t="s">
        <v>569</v>
      </c>
      <c r="AL68" s="869"/>
      <c r="AM68" s="869"/>
      <c r="AN68" s="869"/>
      <c r="AO68" s="869"/>
      <c r="AP68" s="866" t="s">
        <v>490</v>
      </c>
      <c r="AQ68" s="867"/>
      <c r="AR68" s="867"/>
      <c r="AS68" s="867"/>
      <c r="AT68" s="868"/>
      <c r="AU68" s="869" t="s">
        <v>490</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6" t="s">
        <v>561</v>
      </c>
      <c r="C69" s="877"/>
      <c r="D69" s="877"/>
      <c r="E69" s="877"/>
      <c r="F69" s="877"/>
      <c r="G69" s="877"/>
      <c r="H69" s="877"/>
      <c r="I69" s="877"/>
      <c r="J69" s="877"/>
      <c r="K69" s="877"/>
      <c r="L69" s="877"/>
      <c r="M69" s="877"/>
      <c r="N69" s="877"/>
      <c r="O69" s="877"/>
      <c r="P69" s="878"/>
      <c r="Q69" s="879">
        <v>14713</v>
      </c>
      <c r="R69" s="830"/>
      <c r="S69" s="830"/>
      <c r="T69" s="830"/>
      <c r="U69" s="830"/>
      <c r="V69" s="830">
        <v>14381</v>
      </c>
      <c r="W69" s="830"/>
      <c r="X69" s="830"/>
      <c r="Y69" s="830"/>
      <c r="Z69" s="830"/>
      <c r="AA69" s="830">
        <v>332</v>
      </c>
      <c r="AB69" s="830"/>
      <c r="AC69" s="830"/>
      <c r="AD69" s="830"/>
      <c r="AE69" s="830"/>
      <c r="AF69" s="830">
        <v>332</v>
      </c>
      <c r="AG69" s="830"/>
      <c r="AH69" s="830"/>
      <c r="AI69" s="830"/>
      <c r="AJ69" s="830"/>
      <c r="AK69" s="830" t="s">
        <v>569</v>
      </c>
      <c r="AL69" s="830"/>
      <c r="AM69" s="830"/>
      <c r="AN69" s="830"/>
      <c r="AO69" s="830"/>
      <c r="AP69" s="880" t="s">
        <v>490</v>
      </c>
      <c r="AQ69" s="881"/>
      <c r="AR69" s="881"/>
      <c r="AS69" s="881"/>
      <c r="AT69" s="834"/>
      <c r="AU69" s="830" t="s">
        <v>490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6" t="s">
        <v>562</v>
      </c>
      <c r="C70" s="877"/>
      <c r="D70" s="877"/>
      <c r="E70" s="877"/>
      <c r="F70" s="877"/>
      <c r="G70" s="877"/>
      <c r="H70" s="877"/>
      <c r="I70" s="877"/>
      <c r="J70" s="877"/>
      <c r="K70" s="877"/>
      <c r="L70" s="877"/>
      <c r="M70" s="877"/>
      <c r="N70" s="877"/>
      <c r="O70" s="877"/>
      <c r="P70" s="878"/>
      <c r="Q70" s="879">
        <v>893</v>
      </c>
      <c r="R70" s="830"/>
      <c r="S70" s="830"/>
      <c r="T70" s="830"/>
      <c r="U70" s="830"/>
      <c r="V70" s="830">
        <v>834</v>
      </c>
      <c r="W70" s="830"/>
      <c r="X70" s="830"/>
      <c r="Y70" s="830"/>
      <c r="Z70" s="830"/>
      <c r="AA70" s="830">
        <v>59</v>
      </c>
      <c r="AB70" s="830"/>
      <c r="AC70" s="830"/>
      <c r="AD70" s="830"/>
      <c r="AE70" s="830"/>
      <c r="AF70" s="830">
        <v>59</v>
      </c>
      <c r="AG70" s="830"/>
      <c r="AH70" s="830"/>
      <c r="AI70" s="830"/>
      <c r="AJ70" s="830"/>
      <c r="AK70" s="830" t="s">
        <v>490</v>
      </c>
      <c r="AL70" s="830"/>
      <c r="AM70" s="830"/>
      <c r="AN70" s="830"/>
      <c r="AO70" s="830"/>
      <c r="AP70" s="880" t="s">
        <v>490</v>
      </c>
      <c r="AQ70" s="881"/>
      <c r="AR70" s="881"/>
      <c r="AS70" s="881"/>
      <c r="AT70" s="834"/>
      <c r="AU70" s="830" t="s">
        <v>490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6" t="s">
        <v>563</v>
      </c>
      <c r="C71" s="877"/>
      <c r="D71" s="877"/>
      <c r="E71" s="877"/>
      <c r="F71" s="877"/>
      <c r="G71" s="877"/>
      <c r="H71" s="877"/>
      <c r="I71" s="877"/>
      <c r="J71" s="877"/>
      <c r="K71" s="877"/>
      <c r="L71" s="877"/>
      <c r="M71" s="877"/>
      <c r="N71" s="877"/>
      <c r="O71" s="877"/>
      <c r="P71" s="878"/>
      <c r="Q71" s="879">
        <v>211</v>
      </c>
      <c r="R71" s="830"/>
      <c r="S71" s="830"/>
      <c r="T71" s="830"/>
      <c r="U71" s="830"/>
      <c r="V71" s="830">
        <v>206</v>
      </c>
      <c r="W71" s="830"/>
      <c r="X71" s="830"/>
      <c r="Y71" s="830"/>
      <c r="Z71" s="830"/>
      <c r="AA71" s="830">
        <v>5</v>
      </c>
      <c r="AB71" s="830"/>
      <c r="AC71" s="830"/>
      <c r="AD71" s="830"/>
      <c r="AE71" s="830"/>
      <c r="AF71" s="830">
        <v>5</v>
      </c>
      <c r="AG71" s="830"/>
      <c r="AH71" s="830"/>
      <c r="AI71" s="830"/>
      <c r="AJ71" s="830"/>
      <c r="AK71" s="830">
        <v>15</v>
      </c>
      <c r="AL71" s="830"/>
      <c r="AM71" s="830"/>
      <c r="AN71" s="830"/>
      <c r="AO71" s="830"/>
      <c r="AP71" s="880" t="s">
        <v>490</v>
      </c>
      <c r="AQ71" s="881"/>
      <c r="AR71" s="881"/>
      <c r="AS71" s="881"/>
      <c r="AT71" s="834"/>
      <c r="AU71" s="830" t="s">
        <v>490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6" t="s">
        <v>564</v>
      </c>
      <c r="C72" s="877"/>
      <c r="D72" s="877"/>
      <c r="E72" s="877"/>
      <c r="F72" s="877"/>
      <c r="G72" s="877"/>
      <c r="H72" s="877"/>
      <c r="I72" s="877"/>
      <c r="J72" s="877"/>
      <c r="K72" s="877"/>
      <c r="L72" s="877"/>
      <c r="M72" s="877"/>
      <c r="N72" s="877"/>
      <c r="O72" s="877"/>
      <c r="P72" s="878"/>
      <c r="Q72" s="879">
        <v>70</v>
      </c>
      <c r="R72" s="830"/>
      <c r="S72" s="830"/>
      <c r="T72" s="830"/>
      <c r="U72" s="830"/>
      <c r="V72" s="830">
        <v>70</v>
      </c>
      <c r="W72" s="830"/>
      <c r="X72" s="830"/>
      <c r="Y72" s="830"/>
      <c r="Z72" s="830"/>
      <c r="AA72" s="830" t="s">
        <v>490</v>
      </c>
      <c r="AB72" s="830"/>
      <c r="AC72" s="830"/>
      <c r="AD72" s="830"/>
      <c r="AE72" s="830"/>
      <c r="AF72" s="830" t="s">
        <v>490</v>
      </c>
      <c r="AG72" s="830"/>
      <c r="AH72" s="830"/>
      <c r="AI72" s="830"/>
      <c r="AJ72" s="830"/>
      <c r="AK72" s="830" t="s">
        <v>490</v>
      </c>
      <c r="AL72" s="830"/>
      <c r="AM72" s="830"/>
      <c r="AN72" s="830"/>
      <c r="AO72" s="830"/>
      <c r="AP72" s="880" t="s">
        <v>490</v>
      </c>
      <c r="AQ72" s="881"/>
      <c r="AR72" s="881"/>
      <c r="AS72" s="881"/>
      <c r="AT72" s="834"/>
      <c r="AU72" s="830" t="s">
        <v>490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6" t="s">
        <v>565</v>
      </c>
      <c r="C73" s="877"/>
      <c r="D73" s="877"/>
      <c r="E73" s="877"/>
      <c r="F73" s="877"/>
      <c r="G73" s="877"/>
      <c r="H73" s="877"/>
      <c r="I73" s="877"/>
      <c r="J73" s="877"/>
      <c r="K73" s="877"/>
      <c r="L73" s="877"/>
      <c r="M73" s="877"/>
      <c r="N73" s="877"/>
      <c r="O73" s="877"/>
      <c r="P73" s="878"/>
      <c r="Q73" s="879">
        <v>204</v>
      </c>
      <c r="R73" s="830"/>
      <c r="S73" s="830"/>
      <c r="T73" s="830"/>
      <c r="U73" s="830"/>
      <c r="V73" s="830">
        <v>176</v>
      </c>
      <c r="W73" s="830"/>
      <c r="X73" s="830"/>
      <c r="Y73" s="830"/>
      <c r="Z73" s="830"/>
      <c r="AA73" s="830">
        <v>28</v>
      </c>
      <c r="AB73" s="830"/>
      <c r="AC73" s="830"/>
      <c r="AD73" s="830"/>
      <c r="AE73" s="830"/>
      <c r="AF73" s="830">
        <v>28</v>
      </c>
      <c r="AG73" s="830"/>
      <c r="AH73" s="830"/>
      <c r="AI73" s="830"/>
      <c r="AJ73" s="830"/>
      <c r="AK73" s="830" t="s">
        <v>490</v>
      </c>
      <c r="AL73" s="830"/>
      <c r="AM73" s="830"/>
      <c r="AN73" s="830"/>
      <c r="AO73" s="830"/>
      <c r="AP73" s="880" t="s">
        <v>490</v>
      </c>
      <c r="AQ73" s="881"/>
      <c r="AR73" s="881"/>
      <c r="AS73" s="881"/>
      <c r="AT73" s="834"/>
      <c r="AU73" s="830" t="s">
        <v>490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6" t="s">
        <v>566</v>
      </c>
      <c r="C74" s="877"/>
      <c r="D74" s="877"/>
      <c r="E74" s="877"/>
      <c r="F74" s="877"/>
      <c r="G74" s="877"/>
      <c r="H74" s="877"/>
      <c r="I74" s="877"/>
      <c r="J74" s="877"/>
      <c r="K74" s="877"/>
      <c r="L74" s="877"/>
      <c r="M74" s="877"/>
      <c r="N74" s="877"/>
      <c r="O74" s="877"/>
      <c r="P74" s="878"/>
      <c r="Q74" s="879">
        <v>854731</v>
      </c>
      <c r="R74" s="830"/>
      <c r="S74" s="830"/>
      <c r="T74" s="830"/>
      <c r="U74" s="830"/>
      <c r="V74" s="830">
        <v>844450</v>
      </c>
      <c r="W74" s="830"/>
      <c r="X74" s="830"/>
      <c r="Y74" s="830"/>
      <c r="Z74" s="830"/>
      <c r="AA74" s="830">
        <v>10282</v>
      </c>
      <c r="AB74" s="830"/>
      <c r="AC74" s="830"/>
      <c r="AD74" s="830"/>
      <c r="AE74" s="830"/>
      <c r="AF74" s="830">
        <v>10282</v>
      </c>
      <c r="AG74" s="830"/>
      <c r="AH74" s="830"/>
      <c r="AI74" s="830"/>
      <c r="AJ74" s="830"/>
      <c r="AK74" s="830" t="s">
        <v>490</v>
      </c>
      <c r="AL74" s="830"/>
      <c r="AM74" s="830"/>
      <c r="AN74" s="830"/>
      <c r="AO74" s="830"/>
      <c r="AP74" s="880" t="s">
        <v>490</v>
      </c>
      <c r="AQ74" s="881"/>
      <c r="AR74" s="881"/>
      <c r="AS74" s="881"/>
      <c r="AT74" s="834"/>
      <c r="AU74" s="830" t="s">
        <v>490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6" t="s">
        <v>567</v>
      </c>
      <c r="C75" s="877"/>
      <c r="D75" s="877"/>
      <c r="E75" s="877"/>
      <c r="F75" s="877"/>
      <c r="G75" s="877"/>
      <c r="H75" s="877"/>
      <c r="I75" s="877"/>
      <c r="J75" s="877"/>
      <c r="K75" s="877"/>
      <c r="L75" s="877"/>
      <c r="M75" s="877"/>
      <c r="N75" s="877"/>
      <c r="O75" s="877"/>
      <c r="P75" s="878"/>
      <c r="Q75" s="882">
        <v>492</v>
      </c>
      <c r="R75" s="881"/>
      <c r="S75" s="881"/>
      <c r="T75" s="881"/>
      <c r="U75" s="834"/>
      <c r="V75" s="880">
        <v>389</v>
      </c>
      <c r="W75" s="881"/>
      <c r="X75" s="881"/>
      <c r="Y75" s="881"/>
      <c r="Z75" s="834"/>
      <c r="AA75" s="880">
        <v>103</v>
      </c>
      <c r="AB75" s="881"/>
      <c r="AC75" s="881"/>
      <c r="AD75" s="881"/>
      <c r="AE75" s="834"/>
      <c r="AF75" s="880">
        <v>103</v>
      </c>
      <c r="AG75" s="881"/>
      <c r="AH75" s="881"/>
      <c r="AI75" s="881"/>
      <c r="AJ75" s="834"/>
      <c r="AK75" s="880">
        <v>3</v>
      </c>
      <c r="AL75" s="881"/>
      <c r="AM75" s="881"/>
      <c r="AN75" s="881"/>
      <c r="AO75" s="834"/>
      <c r="AP75" s="880" t="s">
        <v>490</v>
      </c>
      <c r="AQ75" s="881"/>
      <c r="AR75" s="881"/>
      <c r="AS75" s="881"/>
      <c r="AT75" s="834"/>
      <c r="AU75" s="880" t="s">
        <v>490</v>
      </c>
      <c r="AV75" s="881"/>
      <c r="AW75" s="881"/>
      <c r="AX75" s="881"/>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6" t="s">
        <v>568</v>
      </c>
      <c r="C76" s="877"/>
      <c r="D76" s="877"/>
      <c r="E76" s="877"/>
      <c r="F76" s="877"/>
      <c r="G76" s="877"/>
      <c r="H76" s="877"/>
      <c r="I76" s="877"/>
      <c r="J76" s="877"/>
      <c r="K76" s="877"/>
      <c r="L76" s="877"/>
      <c r="M76" s="877"/>
      <c r="N76" s="877"/>
      <c r="O76" s="877"/>
      <c r="P76" s="878"/>
      <c r="Q76" s="882">
        <v>994</v>
      </c>
      <c r="R76" s="881"/>
      <c r="S76" s="881"/>
      <c r="T76" s="881"/>
      <c r="U76" s="834"/>
      <c r="V76" s="880">
        <v>867</v>
      </c>
      <c r="W76" s="881"/>
      <c r="X76" s="881"/>
      <c r="Y76" s="881"/>
      <c r="Z76" s="834"/>
      <c r="AA76" s="880">
        <v>127</v>
      </c>
      <c r="AB76" s="881"/>
      <c r="AC76" s="881"/>
      <c r="AD76" s="881"/>
      <c r="AE76" s="834"/>
      <c r="AF76" s="880">
        <v>127</v>
      </c>
      <c r="AG76" s="881"/>
      <c r="AH76" s="881"/>
      <c r="AI76" s="881"/>
      <c r="AJ76" s="834"/>
      <c r="AK76" s="880">
        <v>2</v>
      </c>
      <c r="AL76" s="881"/>
      <c r="AM76" s="881"/>
      <c r="AN76" s="881"/>
      <c r="AO76" s="834"/>
      <c r="AP76" s="880">
        <v>2622</v>
      </c>
      <c r="AQ76" s="881"/>
      <c r="AR76" s="881"/>
      <c r="AS76" s="881"/>
      <c r="AT76" s="834"/>
      <c r="AU76" s="880" t="s">
        <v>490</v>
      </c>
      <c r="AV76" s="881"/>
      <c r="AW76" s="881"/>
      <c r="AX76" s="881"/>
      <c r="AY76" s="834"/>
      <c r="AZ76" s="832" t="s">
        <v>570</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6"/>
      <c r="C77" s="877"/>
      <c r="D77" s="877"/>
      <c r="E77" s="877"/>
      <c r="F77" s="877"/>
      <c r="G77" s="877"/>
      <c r="H77" s="877"/>
      <c r="I77" s="877"/>
      <c r="J77" s="877"/>
      <c r="K77" s="877"/>
      <c r="L77" s="877"/>
      <c r="M77" s="877"/>
      <c r="N77" s="877"/>
      <c r="O77" s="877"/>
      <c r="P77" s="878"/>
      <c r="Q77" s="882"/>
      <c r="R77" s="881"/>
      <c r="S77" s="881"/>
      <c r="T77" s="881"/>
      <c r="U77" s="834"/>
      <c r="V77" s="880"/>
      <c r="W77" s="881"/>
      <c r="X77" s="881"/>
      <c r="Y77" s="881"/>
      <c r="Z77" s="834"/>
      <c r="AA77" s="880"/>
      <c r="AB77" s="881"/>
      <c r="AC77" s="881"/>
      <c r="AD77" s="881"/>
      <c r="AE77" s="834"/>
      <c r="AF77" s="880"/>
      <c r="AG77" s="881"/>
      <c r="AH77" s="881"/>
      <c r="AI77" s="881"/>
      <c r="AJ77" s="834"/>
      <c r="AK77" s="880"/>
      <c r="AL77" s="881"/>
      <c r="AM77" s="881"/>
      <c r="AN77" s="881"/>
      <c r="AO77" s="834"/>
      <c r="AP77" s="880"/>
      <c r="AQ77" s="881"/>
      <c r="AR77" s="881"/>
      <c r="AS77" s="881"/>
      <c r="AT77" s="834"/>
      <c r="AU77" s="880"/>
      <c r="AV77" s="881"/>
      <c r="AW77" s="881"/>
      <c r="AX77" s="881"/>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6"/>
      <c r="C78" s="877"/>
      <c r="D78" s="877"/>
      <c r="E78" s="877"/>
      <c r="F78" s="877"/>
      <c r="G78" s="877"/>
      <c r="H78" s="877"/>
      <c r="I78" s="877"/>
      <c r="J78" s="877"/>
      <c r="K78" s="877"/>
      <c r="L78" s="877"/>
      <c r="M78" s="877"/>
      <c r="N78" s="877"/>
      <c r="O78" s="877"/>
      <c r="P78" s="878"/>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6"/>
      <c r="C79" s="877"/>
      <c r="D79" s="877"/>
      <c r="E79" s="877"/>
      <c r="F79" s="877"/>
      <c r="G79" s="877"/>
      <c r="H79" s="877"/>
      <c r="I79" s="877"/>
      <c r="J79" s="877"/>
      <c r="K79" s="877"/>
      <c r="L79" s="877"/>
      <c r="M79" s="877"/>
      <c r="N79" s="877"/>
      <c r="O79" s="877"/>
      <c r="P79" s="878"/>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6"/>
      <c r="C80" s="877"/>
      <c r="D80" s="877"/>
      <c r="E80" s="877"/>
      <c r="F80" s="877"/>
      <c r="G80" s="877"/>
      <c r="H80" s="877"/>
      <c r="I80" s="877"/>
      <c r="J80" s="877"/>
      <c r="K80" s="877"/>
      <c r="L80" s="877"/>
      <c r="M80" s="877"/>
      <c r="N80" s="877"/>
      <c r="O80" s="877"/>
      <c r="P80" s="878"/>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10938</v>
      </c>
      <c r="AG88" s="844"/>
      <c r="AH88" s="844"/>
      <c r="AI88" s="844"/>
      <c r="AJ88" s="844"/>
      <c r="AK88" s="841"/>
      <c r="AL88" s="841"/>
      <c r="AM88" s="841"/>
      <c r="AN88" s="841"/>
      <c r="AO88" s="841"/>
      <c r="AP88" s="844">
        <v>2622</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100</v>
      </c>
      <c r="CS102" s="852"/>
      <c r="CT102" s="852"/>
      <c r="CU102" s="852"/>
      <c r="CV102" s="894"/>
      <c r="CW102" s="893">
        <v>56</v>
      </c>
      <c r="CX102" s="852"/>
      <c r="CY102" s="852"/>
      <c r="CZ102" s="852"/>
      <c r="DA102" s="894"/>
      <c r="DB102" s="893"/>
      <c r="DC102" s="852"/>
      <c r="DD102" s="852"/>
      <c r="DE102" s="852"/>
      <c r="DF102" s="894"/>
      <c r="DG102" s="893"/>
      <c r="DH102" s="852"/>
      <c r="DI102" s="852"/>
      <c r="DJ102" s="852"/>
      <c r="DK102" s="894"/>
      <c r="DL102" s="893"/>
      <c r="DM102" s="852"/>
      <c r="DN102" s="852"/>
      <c r="DO102" s="852"/>
      <c r="DP102" s="894"/>
      <c r="DQ102" s="893"/>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405</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406</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409</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410</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412</v>
      </c>
      <c r="AB109" s="896"/>
      <c r="AC109" s="896"/>
      <c r="AD109" s="896"/>
      <c r="AE109" s="897"/>
      <c r="AF109" s="895" t="s">
        <v>413</v>
      </c>
      <c r="AG109" s="896"/>
      <c r="AH109" s="896"/>
      <c r="AI109" s="896"/>
      <c r="AJ109" s="897"/>
      <c r="AK109" s="895" t="s">
        <v>294</v>
      </c>
      <c r="AL109" s="896"/>
      <c r="AM109" s="896"/>
      <c r="AN109" s="896"/>
      <c r="AO109" s="897"/>
      <c r="AP109" s="895" t="s">
        <v>414</v>
      </c>
      <c r="AQ109" s="896"/>
      <c r="AR109" s="896"/>
      <c r="AS109" s="896"/>
      <c r="AT109" s="898"/>
      <c r="AU109" s="91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412</v>
      </c>
      <c r="BR109" s="896"/>
      <c r="BS109" s="896"/>
      <c r="BT109" s="896"/>
      <c r="BU109" s="897"/>
      <c r="BV109" s="895" t="s">
        <v>413</v>
      </c>
      <c r="BW109" s="896"/>
      <c r="BX109" s="896"/>
      <c r="BY109" s="896"/>
      <c r="BZ109" s="897"/>
      <c r="CA109" s="895" t="s">
        <v>294</v>
      </c>
      <c r="CB109" s="896"/>
      <c r="CC109" s="896"/>
      <c r="CD109" s="896"/>
      <c r="CE109" s="897"/>
      <c r="CF109" s="916" t="s">
        <v>414</v>
      </c>
      <c r="CG109" s="916"/>
      <c r="CH109" s="916"/>
      <c r="CI109" s="916"/>
      <c r="CJ109" s="916"/>
      <c r="CK109" s="895"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412</v>
      </c>
      <c r="DH109" s="896"/>
      <c r="DI109" s="896"/>
      <c r="DJ109" s="896"/>
      <c r="DK109" s="897"/>
      <c r="DL109" s="895" t="s">
        <v>413</v>
      </c>
      <c r="DM109" s="896"/>
      <c r="DN109" s="896"/>
      <c r="DO109" s="896"/>
      <c r="DP109" s="897"/>
      <c r="DQ109" s="895" t="s">
        <v>294</v>
      </c>
      <c r="DR109" s="896"/>
      <c r="DS109" s="896"/>
      <c r="DT109" s="896"/>
      <c r="DU109" s="897"/>
      <c r="DV109" s="895" t="s">
        <v>414</v>
      </c>
      <c r="DW109" s="896"/>
      <c r="DX109" s="896"/>
      <c r="DY109" s="896"/>
      <c r="DZ109" s="898"/>
    </row>
    <row r="110" spans="1:131" s="230" customFormat="1" ht="26.25" customHeight="1" x14ac:dyDescent="0.15">
      <c r="A110" s="899" t="s">
        <v>416</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1933949</v>
      </c>
      <c r="AB110" s="903"/>
      <c r="AC110" s="903"/>
      <c r="AD110" s="903"/>
      <c r="AE110" s="904"/>
      <c r="AF110" s="905">
        <v>2027067</v>
      </c>
      <c r="AG110" s="903"/>
      <c r="AH110" s="903"/>
      <c r="AI110" s="903"/>
      <c r="AJ110" s="904"/>
      <c r="AK110" s="905">
        <v>2070982</v>
      </c>
      <c r="AL110" s="903"/>
      <c r="AM110" s="903"/>
      <c r="AN110" s="903"/>
      <c r="AO110" s="904"/>
      <c r="AP110" s="906">
        <v>14.7</v>
      </c>
      <c r="AQ110" s="907"/>
      <c r="AR110" s="907"/>
      <c r="AS110" s="907"/>
      <c r="AT110" s="908"/>
      <c r="AU110" s="909" t="s">
        <v>69</v>
      </c>
      <c r="AV110" s="910"/>
      <c r="AW110" s="910"/>
      <c r="AX110" s="910"/>
      <c r="AY110" s="910"/>
      <c r="AZ110" s="932" t="s">
        <v>417</v>
      </c>
      <c r="BA110" s="900"/>
      <c r="BB110" s="900"/>
      <c r="BC110" s="900"/>
      <c r="BD110" s="900"/>
      <c r="BE110" s="900"/>
      <c r="BF110" s="900"/>
      <c r="BG110" s="900"/>
      <c r="BH110" s="900"/>
      <c r="BI110" s="900"/>
      <c r="BJ110" s="900"/>
      <c r="BK110" s="900"/>
      <c r="BL110" s="900"/>
      <c r="BM110" s="900"/>
      <c r="BN110" s="900"/>
      <c r="BO110" s="900"/>
      <c r="BP110" s="901"/>
      <c r="BQ110" s="933">
        <v>21749985</v>
      </c>
      <c r="BR110" s="934"/>
      <c r="BS110" s="934"/>
      <c r="BT110" s="934"/>
      <c r="BU110" s="934"/>
      <c r="BV110" s="934">
        <v>20867384</v>
      </c>
      <c r="BW110" s="934"/>
      <c r="BX110" s="934"/>
      <c r="BY110" s="934"/>
      <c r="BZ110" s="934"/>
      <c r="CA110" s="934">
        <v>19811630</v>
      </c>
      <c r="CB110" s="934"/>
      <c r="CC110" s="934"/>
      <c r="CD110" s="934"/>
      <c r="CE110" s="934"/>
      <c r="CF110" s="947">
        <v>140.4</v>
      </c>
      <c r="CG110" s="948"/>
      <c r="CH110" s="948"/>
      <c r="CI110" s="948"/>
      <c r="CJ110" s="948"/>
      <c r="CK110" s="949" t="s">
        <v>418</v>
      </c>
      <c r="CL110" s="950"/>
      <c r="CM110" s="932" t="s">
        <v>419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121</v>
      </c>
      <c r="DH110" s="934"/>
      <c r="DI110" s="934"/>
      <c r="DJ110" s="934"/>
      <c r="DK110" s="934"/>
      <c r="DL110" s="934" t="s">
        <v>121</v>
      </c>
      <c r="DM110" s="934"/>
      <c r="DN110" s="934"/>
      <c r="DO110" s="934"/>
      <c r="DP110" s="934"/>
      <c r="DQ110" s="934" t="s">
        <v>121</v>
      </c>
      <c r="DR110" s="934"/>
      <c r="DS110" s="934"/>
      <c r="DT110" s="934"/>
      <c r="DU110" s="934"/>
      <c r="DV110" s="935" t="s">
        <v>121</v>
      </c>
      <c r="DW110" s="935"/>
      <c r="DX110" s="935"/>
      <c r="DY110" s="935"/>
      <c r="DZ110" s="936"/>
    </row>
    <row r="111" spans="1:131" s="230" customFormat="1" ht="26.25" customHeight="1" x14ac:dyDescent="0.15">
      <c r="A111" s="937" t="s">
        <v>420</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121</v>
      </c>
      <c r="AB111" s="941"/>
      <c r="AC111" s="941"/>
      <c r="AD111" s="941"/>
      <c r="AE111" s="942"/>
      <c r="AF111" s="943" t="s">
        <v>121</v>
      </c>
      <c r="AG111" s="941"/>
      <c r="AH111" s="941"/>
      <c r="AI111" s="941"/>
      <c r="AJ111" s="942"/>
      <c r="AK111" s="943" t="s">
        <v>121</v>
      </c>
      <c r="AL111" s="941"/>
      <c r="AM111" s="941"/>
      <c r="AN111" s="941"/>
      <c r="AO111" s="942"/>
      <c r="AP111" s="944" t="s">
        <v>121</v>
      </c>
      <c r="AQ111" s="945"/>
      <c r="AR111" s="945"/>
      <c r="AS111" s="945"/>
      <c r="AT111" s="946"/>
      <c r="AU111" s="911"/>
      <c r="AV111" s="912"/>
      <c r="AW111" s="912"/>
      <c r="AX111" s="912"/>
      <c r="AY111" s="912"/>
      <c r="AZ111" s="925" t="s">
        <v>421</v>
      </c>
      <c r="BA111" s="926"/>
      <c r="BB111" s="926"/>
      <c r="BC111" s="926"/>
      <c r="BD111" s="926"/>
      <c r="BE111" s="926"/>
      <c r="BF111" s="926"/>
      <c r="BG111" s="926"/>
      <c r="BH111" s="926"/>
      <c r="BI111" s="926"/>
      <c r="BJ111" s="926"/>
      <c r="BK111" s="926"/>
      <c r="BL111" s="926"/>
      <c r="BM111" s="926"/>
      <c r="BN111" s="926"/>
      <c r="BO111" s="926"/>
      <c r="BP111" s="927"/>
      <c r="BQ111" s="928">
        <v>5249</v>
      </c>
      <c r="BR111" s="929"/>
      <c r="BS111" s="929"/>
      <c r="BT111" s="929"/>
      <c r="BU111" s="929"/>
      <c r="BV111" s="929">
        <v>4557</v>
      </c>
      <c r="BW111" s="929"/>
      <c r="BX111" s="929"/>
      <c r="BY111" s="929"/>
      <c r="BZ111" s="929"/>
      <c r="CA111" s="929">
        <v>3865</v>
      </c>
      <c r="CB111" s="929"/>
      <c r="CC111" s="929"/>
      <c r="CD111" s="929"/>
      <c r="CE111" s="929"/>
      <c r="CF111" s="923">
        <v>0</v>
      </c>
      <c r="CG111" s="924"/>
      <c r="CH111" s="924"/>
      <c r="CI111" s="924"/>
      <c r="CJ111" s="924"/>
      <c r="CK111" s="951"/>
      <c r="CL111" s="952"/>
      <c r="CM111" s="925" t="s">
        <v>422</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121</v>
      </c>
      <c r="DH111" s="929"/>
      <c r="DI111" s="929"/>
      <c r="DJ111" s="929"/>
      <c r="DK111" s="929"/>
      <c r="DL111" s="929" t="s">
        <v>121</v>
      </c>
      <c r="DM111" s="929"/>
      <c r="DN111" s="929"/>
      <c r="DO111" s="929"/>
      <c r="DP111" s="929"/>
      <c r="DQ111" s="929" t="s">
        <v>121</v>
      </c>
      <c r="DR111" s="929"/>
      <c r="DS111" s="929"/>
      <c r="DT111" s="929"/>
      <c r="DU111" s="929"/>
      <c r="DV111" s="930" t="s">
        <v>121</v>
      </c>
      <c r="DW111" s="930"/>
      <c r="DX111" s="930"/>
      <c r="DY111" s="930"/>
      <c r="DZ111" s="931"/>
    </row>
    <row r="112" spans="1:131" s="230" customFormat="1" ht="26.25" customHeight="1" x14ac:dyDescent="0.15">
      <c r="A112" s="955" t="s">
        <v>423</v>
      </c>
      <c r="B112" s="956"/>
      <c r="C112" s="926" t="s">
        <v>424</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121</v>
      </c>
      <c r="AB112" s="962"/>
      <c r="AC112" s="962"/>
      <c r="AD112" s="962"/>
      <c r="AE112" s="963"/>
      <c r="AF112" s="964" t="s">
        <v>121</v>
      </c>
      <c r="AG112" s="962"/>
      <c r="AH112" s="962"/>
      <c r="AI112" s="962"/>
      <c r="AJ112" s="963"/>
      <c r="AK112" s="964" t="s">
        <v>121</v>
      </c>
      <c r="AL112" s="962"/>
      <c r="AM112" s="962"/>
      <c r="AN112" s="962"/>
      <c r="AO112" s="963"/>
      <c r="AP112" s="965" t="s">
        <v>121</v>
      </c>
      <c r="AQ112" s="966"/>
      <c r="AR112" s="966"/>
      <c r="AS112" s="966"/>
      <c r="AT112" s="967"/>
      <c r="AU112" s="911"/>
      <c r="AV112" s="912"/>
      <c r="AW112" s="912"/>
      <c r="AX112" s="912"/>
      <c r="AY112" s="912"/>
      <c r="AZ112" s="925" t="s">
        <v>425</v>
      </c>
      <c r="BA112" s="926"/>
      <c r="BB112" s="926"/>
      <c r="BC112" s="926"/>
      <c r="BD112" s="926"/>
      <c r="BE112" s="926"/>
      <c r="BF112" s="926"/>
      <c r="BG112" s="926"/>
      <c r="BH112" s="926"/>
      <c r="BI112" s="926"/>
      <c r="BJ112" s="926"/>
      <c r="BK112" s="926"/>
      <c r="BL112" s="926"/>
      <c r="BM112" s="926"/>
      <c r="BN112" s="926"/>
      <c r="BO112" s="926"/>
      <c r="BP112" s="927"/>
      <c r="BQ112" s="928">
        <v>5067790</v>
      </c>
      <c r="BR112" s="929"/>
      <c r="BS112" s="929"/>
      <c r="BT112" s="929"/>
      <c r="BU112" s="929"/>
      <c r="BV112" s="929">
        <v>4861929</v>
      </c>
      <c r="BW112" s="929"/>
      <c r="BX112" s="929"/>
      <c r="BY112" s="929"/>
      <c r="BZ112" s="929"/>
      <c r="CA112" s="929">
        <v>4361286</v>
      </c>
      <c r="CB112" s="929"/>
      <c r="CC112" s="929"/>
      <c r="CD112" s="929"/>
      <c r="CE112" s="929"/>
      <c r="CF112" s="923">
        <v>30.9</v>
      </c>
      <c r="CG112" s="924"/>
      <c r="CH112" s="924"/>
      <c r="CI112" s="924"/>
      <c r="CJ112" s="924"/>
      <c r="CK112" s="951"/>
      <c r="CL112" s="952"/>
      <c r="CM112" s="925" t="s">
        <v>426</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121</v>
      </c>
      <c r="DH112" s="929"/>
      <c r="DI112" s="929"/>
      <c r="DJ112" s="929"/>
      <c r="DK112" s="929"/>
      <c r="DL112" s="929" t="s">
        <v>121</v>
      </c>
      <c r="DM112" s="929"/>
      <c r="DN112" s="929"/>
      <c r="DO112" s="929"/>
      <c r="DP112" s="929"/>
      <c r="DQ112" s="929" t="s">
        <v>121</v>
      </c>
      <c r="DR112" s="929"/>
      <c r="DS112" s="929"/>
      <c r="DT112" s="929"/>
      <c r="DU112" s="929"/>
      <c r="DV112" s="930" t="s">
        <v>121</v>
      </c>
      <c r="DW112" s="930"/>
      <c r="DX112" s="930"/>
      <c r="DY112" s="930"/>
      <c r="DZ112" s="931"/>
    </row>
    <row r="113" spans="1:130" s="230" customFormat="1" ht="26.25" customHeight="1" x14ac:dyDescent="0.15">
      <c r="A113" s="957"/>
      <c r="B113" s="958"/>
      <c r="C113" s="926" t="s">
        <v>427</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407178</v>
      </c>
      <c r="AB113" s="941"/>
      <c r="AC113" s="941"/>
      <c r="AD113" s="941"/>
      <c r="AE113" s="942"/>
      <c r="AF113" s="943">
        <v>375772</v>
      </c>
      <c r="AG113" s="941"/>
      <c r="AH113" s="941"/>
      <c r="AI113" s="941"/>
      <c r="AJ113" s="942"/>
      <c r="AK113" s="943">
        <v>357476</v>
      </c>
      <c r="AL113" s="941"/>
      <c r="AM113" s="941"/>
      <c r="AN113" s="941"/>
      <c r="AO113" s="942"/>
      <c r="AP113" s="944">
        <v>2.5</v>
      </c>
      <c r="AQ113" s="945"/>
      <c r="AR113" s="945"/>
      <c r="AS113" s="945"/>
      <c r="AT113" s="946"/>
      <c r="AU113" s="911"/>
      <c r="AV113" s="912"/>
      <c r="AW113" s="912"/>
      <c r="AX113" s="912"/>
      <c r="AY113" s="912"/>
      <c r="AZ113" s="925" t="s">
        <v>428</v>
      </c>
      <c r="BA113" s="926"/>
      <c r="BB113" s="926"/>
      <c r="BC113" s="926"/>
      <c r="BD113" s="926"/>
      <c r="BE113" s="926"/>
      <c r="BF113" s="926"/>
      <c r="BG113" s="926"/>
      <c r="BH113" s="926"/>
      <c r="BI113" s="926"/>
      <c r="BJ113" s="926"/>
      <c r="BK113" s="926"/>
      <c r="BL113" s="926"/>
      <c r="BM113" s="926"/>
      <c r="BN113" s="926"/>
      <c r="BO113" s="926"/>
      <c r="BP113" s="927"/>
      <c r="BQ113" s="928" t="s">
        <v>121</v>
      </c>
      <c r="BR113" s="929"/>
      <c r="BS113" s="929"/>
      <c r="BT113" s="929"/>
      <c r="BU113" s="929"/>
      <c r="BV113" s="929" t="s">
        <v>121</v>
      </c>
      <c r="BW113" s="929"/>
      <c r="BX113" s="929"/>
      <c r="BY113" s="929"/>
      <c r="BZ113" s="929"/>
      <c r="CA113" s="929" t="s">
        <v>121</v>
      </c>
      <c r="CB113" s="929"/>
      <c r="CC113" s="929"/>
      <c r="CD113" s="929"/>
      <c r="CE113" s="929"/>
      <c r="CF113" s="923" t="s">
        <v>121</v>
      </c>
      <c r="CG113" s="924"/>
      <c r="CH113" s="924"/>
      <c r="CI113" s="924"/>
      <c r="CJ113" s="924"/>
      <c r="CK113" s="951"/>
      <c r="CL113" s="952"/>
      <c r="CM113" s="925" t="s">
        <v>429</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121</v>
      </c>
      <c r="DH113" s="962"/>
      <c r="DI113" s="962"/>
      <c r="DJ113" s="962"/>
      <c r="DK113" s="963"/>
      <c r="DL113" s="964" t="s">
        <v>121</v>
      </c>
      <c r="DM113" s="962"/>
      <c r="DN113" s="962"/>
      <c r="DO113" s="962"/>
      <c r="DP113" s="963"/>
      <c r="DQ113" s="964" t="s">
        <v>121</v>
      </c>
      <c r="DR113" s="962"/>
      <c r="DS113" s="962"/>
      <c r="DT113" s="962"/>
      <c r="DU113" s="963"/>
      <c r="DV113" s="965" t="s">
        <v>121</v>
      </c>
      <c r="DW113" s="966"/>
      <c r="DX113" s="966"/>
      <c r="DY113" s="966"/>
      <c r="DZ113" s="967"/>
    </row>
    <row r="114" spans="1:130" s="230" customFormat="1" ht="26.25" customHeight="1" x14ac:dyDescent="0.15">
      <c r="A114" s="957"/>
      <c r="B114" s="958"/>
      <c r="C114" s="926" t="s">
        <v>430</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121</v>
      </c>
      <c r="AB114" s="962"/>
      <c r="AC114" s="962"/>
      <c r="AD114" s="962"/>
      <c r="AE114" s="963"/>
      <c r="AF114" s="964" t="s">
        <v>121</v>
      </c>
      <c r="AG114" s="962"/>
      <c r="AH114" s="962"/>
      <c r="AI114" s="962"/>
      <c r="AJ114" s="963"/>
      <c r="AK114" s="964" t="s">
        <v>121</v>
      </c>
      <c r="AL114" s="962"/>
      <c r="AM114" s="962"/>
      <c r="AN114" s="962"/>
      <c r="AO114" s="963"/>
      <c r="AP114" s="965" t="s">
        <v>121</v>
      </c>
      <c r="AQ114" s="966"/>
      <c r="AR114" s="966"/>
      <c r="AS114" s="966"/>
      <c r="AT114" s="967"/>
      <c r="AU114" s="911"/>
      <c r="AV114" s="912"/>
      <c r="AW114" s="912"/>
      <c r="AX114" s="912"/>
      <c r="AY114" s="912"/>
      <c r="AZ114" s="925" t="s">
        <v>431</v>
      </c>
      <c r="BA114" s="926"/>
      <c r="BB114" s="926"/>
      <c r="BC114" s="926"/>
      <c r="BD114" s="926"/>
      <c r="BE114" s="926"/>
      <c r="BF114" s="926"/>
      <c r="BG114" s="926"/>
      <c r="BH114" s="926"/>
      <c r="BI114" s="926"/>
      <c r="BJ114" s="926"/>
      <c r="BK114" s="926"/>
      <c r="BL114" s="926"/>
      <c r="BM114" s="926"/>
      <c r="BN114" s="926"/>
      <c r="BO114" s="926"/>
      <c r="BP114" s="927"/>
      <c r="BQ114" s="928">
        <v>3118626</v>
      </c>
      <c r="BR114" s="929"/>
      <c r="BS114" s="929"/>
      <c r="BT114" s="929"/>
      <c r="BU114" s="929"/>
      <c r="BV114" s="929">
        <v>3166521</v>
      </c>
      <c r="BW114" s="929"/>
      <c r="BX114" s="929"/>
      <c r="BY114" s="929"/>
      <c r="BZ114" s="929"/>
      <c r="CA114" s="929">
        <v>3418309</v>
      </c>
      <c r="CB114" s="929"/>
      <c r="CC114" s="929"/>
      <c r="CD114" s="929"/>
      <c r="CE114" s="929"/>
      <c r="CF114" s="923">
        <v>24.2</v>
      </c>
      <c r="CG114" s="924"/>
      <c r="CH114" s="924"/>
      <c r="CI114" s="924"/>
      <c r="CJ114" s="924"/>
      <c r="CK114" s="951"/>
      <c r="CL114" s="952"/>
      <c r="CM114" s="925" t="s">
        <v>432</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121</v>
      </c>
      <c r="DH114" s="962"/>
      <c r="DI114" s="962"/>
      <c r="DJ114" s="962"/>
      <c r="DK114" s="963"/>
      <c r="DL114" s="964" t="s">
        <v>121</v>
      </c>
      <c r="DM114" s="962"/>
      <c r="DN114" s="962"/>
      <c r="DO114" s="962"/>
      <c r="DP114" s="963"/>
      <c r="DQ114" s="964" t="s">
        <v>121</v>
      </c>
      <c r="DR114" s="962"/>
      <c r="DS114" s="962"/>
      <c r="DT114" s="962"/>
      <c r="DU114" s="963"/>
      <c r="DV114" s="965" t="s">
        <v>121</v>
      </c>
      <c r="DW114" s="966"/>
      <c r="DX114" s="966"/>
      <c r="DY114" s="966"/>
      <c r="DZ114" s="967"/>
    </row>
    <row r="115" spans="1:130" s="230" customFormat="1" ht="26.25" customHeight="1" x14ac:dyDescent="0.15">
      <c r="A115" s="957"/>
      <c r="B115" s="958"/>
      <c r="C115" s="926" t="s">
        <v>433</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692</v>
      </c>
      <c r="AB115" s="941"/>
      <c r="AC115" s="941"/>
      <c r="AD115" s="941"/>
      <c r="AE115" s="942"/>
      <c r="AF115" s="943">
        <v>692</v>
      </c>
      <c r="AG115" s="941"/>
      <c r="AH115" s="941"/>
      <c r="AI115" s="941"/>
      <c r="AJ115" s="942"/>
      <c r="AK115" s="943">
        <v>692</v>
      </c>
      <c r="AL115" s="941"/>
      <c r="AM115" s="941"/>
      <c r="AN115" s="941"/>
      <c r="AO115" s="942"/>
      <c r="AP115" s="944">
        <v>0</v>
      </c>
      <c r="AQ115" s="945"/>
      <c r="AR115" s="945"/>
      <c r="AS115" s="945"/>
      <c r="AT115" s="946"/>
      <c r="AU115" s="911"/>
      <c r="AV115" s="912"/>
      <c r="AW115" s="912"/>
      <c r="AX115" s="912"/>
      <c r="AY115" s="912"/>
      <c r="AZ115" s="925" t="s">
        <v>434</v>
      </c>
      <c r="BA115" s="926"/>
      <c r="BB115" s="926"/>
      <c r="BC115" s="926"/>
      <c r="BD115" s="926"/>
      <c r="BE115" s="926"/>
      <c r="BF115" s="926"/>
      <c r="BG115" s="926"/>
      <c r="BH115" s="926"/>
      <c r="BI115" s="926"/>
      <c r="BJ115" s="926"/>
      <c r="BK115" s="926"/>
      <c r="BL115" s="926"/>
      <c r="BM115" s="926"/>
      <c r="BN115" s="926"/>
      <c r="BO115" s="926"/>
      <c r="BP115" s="927"/>
      <c r="BQ115" s="928" t="s">
        <v>121</v>
      </c>
      <c r="BR115" s="929"/>
      <c r="BS115" s="929"/>
      <c r="BT115" s="929"/>
      <c r="BU115" s="929"/>
      <c r="BV115" s="929" t="s">
        <v>121</v>
      </c>
      <c r="BW115" s="929"/>
      <c r="BX115" s="929"/>
      <c r="BY115" s="929"/>
      <c r="BZ115" s="929"/>
      <c r="CA115" s="929" t="s">
        <v>121</v>
      </c>
      <c r="CB115" s="929"/>
      <c r="CC115" s="929"/>
      <c r="CD115" s="929"/>
      <c r="CE115" s="929"/>
      <c r="CF115" s="923" t="s">
        <v>121</v>
      </c>
      <c r="CG115" s="924"/>
      <c r="CH115" s="924"/>
      <c r="CI115" s="924"/>
      <c r="CJ115" s="924"/>
      <c r="CK115" s="951"/>
      <c r="CL115" s="952"/>
      <c r="CM115" s="925" t="s">
        <v>435</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121</v>
      </c>
      <c r="DH115" s="962"/>
      <c r="DI115" s="962"/>
      <c r="DJ115" s="962"/>
      <c r="DK115" s="963"/>
      <c r="DL115" s="964" t="s">
        <v>121</v>
      </c>
      <c r="DM115" s="962"/>
      <c r="DN115" s="962"/>
      <c r="DO115" s="962"/>
      <c r="DP115" s="963"/>
      <c r="DQ115" s="964" t="s">
        <v>121</v>
      </c>
      <c r="DR115" s="962"/>
      <c r="DS115" s="962"/>
      <c r="DT115" s="962"/>
      <c r="DU115" s="963"/>
      <c r="DV115" s="965" t="s">
        <v>121</v>
      </c>
      <c r="DW115" s="966"/>
      <c r="DX115" s="966"/>
      <c r="DY115" s="966"/>
      <c r="DZ115" s="967"/>
    </row>
    <row r="116" spans="1:130" s="230" customFormat="1" ht="26.25" customHeight="1" x14ac:dyDescent="0.15">
      <c r="A116" s="959"/>
      <c r="B116" s="960"/>
      <c r="C116" s="968" t="s">
        <v>436</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121</v>
      </c>
      <c r="AB116" s="962"/>
      <c r="AC116" s="962"/>
      <c r="AD116" s="962"/>
      <c r="AE116" s="963"/>
      <c r="AF116" s="964" t="s">
        <v>121</v>
      </c>
      <c r="AG116" s="962"/>
      <c r="AH116" s="962"/>
      <c r="AI116" s="962"/>
      <c r="AJ116" s="963"/>
      <c r="AK116" s="964" t="s">
        <v>121</v>
      </c>
      <c r="AL116" s="962"/>
      <c r="AM116" s="962"/>
      <c r="AN116" s="962"/>
      <c r="AO116" s="963"/>
      <c r="AP116" s="965" t="s">
        <v>121</v>
      </c>
      <c r="AQ116" s="966"/>
      <c r="AR116" s="966"/>
      <c r="AS116" s="966"/>
      <c r="AT116" s="967"/>
      <c r="AU116" s="911"/>
      <c r="AV116" s="912"/>
      <c r="AW116" s="912"/>
      <c r="AX116" s="912"/>
      <c r="AY116" s="912"/>
      <c r="AZ116" s="970" t="s">
        <v>437</v>
      </c>
      <c r="BA116" s="971"/>
      <c r="BB116" s="971"/>
      <c r="BC116" s="971"/>
      <c r="BD116" s="971"/>
      <c r="BE116" s="971"/>
      <c r="BF116" s="971"/>
      <c r="BG116" s="971"/>
      <c r="BH116" s="971"/>
      <c r="BI116" s="971"/>
      <c r="BJ116" s="971"/>
      <c r="BK116" s="971"/>
      <c r="BL116" s="971"/>
      <c r="BM116" s="971"/>
      <c r="BN116" s="971"/>
      <c r="BO116" s="971"/>
      <c r="BP116" s="972"/>
      <c r="BQ116" s="928" t="s">
        <v>121</v>
      </c>
      <c r="BR116" s="929"/>
      <c r="BS116" s="929"/>
      <c r="BT116" s="929"/>
      <c r="BU116" s="929"/>
      <c r="BV116" s="929" t="s">
        <v>121</v>
      </c>
      <c r="BW116" s="929"/>
      <c r="BX116" s="929"/>
      <c r="BY116" s="929"/>
      <c r="BZ116" s="929"/>
      <c r="CA116" s="929" t="s">
        <v>121</v>
      </c>
      <c r="CB116" s="929"/>
      <c r="CC116" s="929"/>
      <c r="CD116" s="929"/>
      <c r="CE116" s="929"/>
      <c r="CF116" s="923" t="s">
        <v>121</v>
      </c>
      <c r="CG116" s="924"/>
      <c r="CH116" s="924"/>
      <c r="CI116" s="924"/>
      <c r="CJ116" s="924"/>
      <c r="CK116" s="951"/>
      <c r="CL116" s="952"/>
      <c r="CM116" s="925" t="s">
        <v>438</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121</v>
      </c>
      <c r="DH116" s="962"/>
      <c r="DI116" s="962"/>
      <c r="DJ116" s="962"/>
      <c r="DK116" s="963"/>
      <c r="DL116" s="964" t="s">
        <v>121</v>
      </c>
      <c r="DM116" s="962"/>
      <c r="DN116" s="962"/>
      <c r="DO116" s="962"/>
      <c r="DP116" s="963"/>
      <c r="DQ116" s="964" t="s">
        <v>121</v>
      </c>
      <c r="DR116" s="962"/>
      <c r="DS116" s="962"/>
      <c r="DT116" s="962"/>
      <c r="DU116" s="963"/>
      <c r="DV116" s="965" t="s">
        <v>121</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439</v>
      </c>
      <c r="Z117" s="897"/>
      <c r="AA117" s="981">
        <v>2341819</v>
      </c>
      <c r="AB117" s="982"/>
      <c r="AC117" s="982"/>
      <c r="AD117" s="982"/>
      <c r="AE117" s="983"/>
      <c r="AF117" s="984">
        <v>2403531</v>
      </c>
      <c r="AG117" s="982"/>
      <c r="AH117" s="982"/>
      <c r="AI117" s="982"/>
      <c r="AJ117" s="983"/>
      <c r="AK117" s="984">
        <v>2429150</v>
      </c>
      <c r="AL117" s="982"/>
      <c r="AM117" s="982"/>
      <c r="AN117" s="982"/>
      <c r="AO117" s="983"/>
      <c r="AP117" s="985"/>
      <c r="AQ117" s="986"/>
      <c r="AR117" s="986"/>
      <c r="AS117" s="986"/>
      <c r="AT117" s="987"/>
      <c r="AU117" s="911"/>
      <c r="AV117" s="912"/>
      <c r="AW117" s="912"/>
      <c r="AX117" s="912"/>
      <c r="AY117" s="912"/>
      <c r="AZ117" s="977" t="s">
        <v>440</v>
      </c>
      <c r="BA117" s="978"/>
      <c r="BB117" s="978"/>
      <c r="BC117" s="978"/>
      <c r="BD117" s="978"/>
      <c r="BE117" s="978"/>
      <c r="BF117" s="978"/>
      <c r="BG117" s="978"/>
      <c r="BH117" s="978"/>
      <c r="BI117" s="978"/>
      <c r="BJ117" s="978"/>
      <c r="BK117" s="978"/>
      <c r="BL117" s="978"/>
      <c r="BM117" s="978"/>
      <c r="BN117" s="978"/>
      <c r="BO117" s="978"/>
      <c r="BP117" s="979"/>
      <c r="BQ117" s="928" t="s">
        <v>121</v>
      </c>
      <c r="BR117" s="929"/>
      <c r="BS117" s="929"/>
      <c r="BT117" s="929"/>
      <c r="BU117" s="929"/>
      <c r="BV117" s="929" t="s">
        <v>121</v>
      </c>
      <c r="BW117" s="929"/>
      <c r="BX117" s="929"/>
      <c r="BY117" s="929"/>
      <c r="BZ117" s="929"/>
      <c r="CA117" s="929" t="s">
        <v>121</v>
      </c>
      <c r="CB117" s="929"/>
      <c r="CC117" s="929"/>
      <c r="CD117" s="929"/>
      <c r="CE117" s="929"/>
      <c r="CF117" s="923" t="s">
        <v>121</v>
      </c>
      <c r="CG117" s="924"/>
      <c r="CH117" s="924"/>
      <c r="CI117" s="924"/>
      <c r="CJ117" s="924"/>
      <c r="CK117" s="951"/>
      <c r="CL117" s="952"/>
      <c r="CM117" s="925" t="s">
        <v>441</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121</v>
      </c>
      <c r="DH117" s="962"/>
      <c r="DI117" s="962"/>
      <c r="DJ117" s="962"/>
      <c r="DK117" s="963"/>
      <c r="DL117" s="964" t="s">
        <v>121</v>
      </c>
      <c r="DM117" s="962"/>
      <c r="DN117" s="962"/>
      <c r="DO117" s="962"/>
      <c r="DP117" s="963"/>
      <c r="DQ117" s="964" t="s">
        <v>121</v>
      </c>
      <c r="DR117" s="962"/>
      <c r="DS117" s="962"/>
      <c r="DT117" s="962"/>
      <c r="DU117" s="963"/>
      <c r="DV117" s="965" t="s">
        <v>121</v>
      </c>
      <c r="DW117" s="966"/>
      <c r="DX117" s="966"/>
      <c r="DY117" s="966"/>
      <c r="DZ117" s="967"/>
    </row>
    <row r="118" spans="1:130" s="230" customFormat="1" ht="26.25" customHeight="1" x14ac:dyDescent="0.15">
      <c r="A118" s="91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412</v>
      </c>
      <c r="AB118" s="896"/>
      <c r="AC118" s="896"/>
      <c r="AD118" s="896"/>
      <c r="AE118" s="897"/>
      <c r="AF118" s="895" t="s">
        <v>413</v>
      </c>
      <c r="AG118" s="896"/>
      <c r="AH118" s="896"/>
      <c r="AI118" s="896"/>
      <c r="AJ118" s="897"/>
      <c r="AK118" s="895" t="s">
        <v>294</v>
      </c>
      <c r="AL118" s="896"/>
      <c r="AM118" s="896"/>
      <c r="AN118" s="896"/>
      <c r="AO118" s="897"/>
      <c r="AP118" s="973" t="s">
        <v>414</v>
      </c>
      <c r="AQ118" s="974"/>
      <c r="AR118" s="974"/>
      <c r="AS118" s="974"/>
      <c r="AT118" s="975"/>
      <c r="AU118" s="911"/>
      <c r="AV118" s="912"/>
      <c r="AW118" s="912"/>
      <c r="AX118" s="912"/>
      <c r="AY118" s="912"/>
      <c r="AZ118" s="976" t="s">
        <v>442</v>
      </c>
      <c r="BA118" s="968"/>
      <c r="BB118" s="968"/>
      <c r="BC118" s="968"/>
      <c r="BD118" s="968"/>
      <c r="BE118" s="968"/>
      <c r="BF118" s="968"/>
      <c r="BG118" s="968"/>
      <c r="BH118" s="968"/>
      <c r="BI118" s="968"/>
      <c r="BJ118" s="968"/>
      <c r="BK118" s="968"/>
      <c r="BL118" s="968"/>
      <c r="BM118" s="968"/>
      <c r="BN118" s="968"/>
      <c r="BO118" s="968"/>
      <c r="BP118" s="969"/>
      <c r="BQ118" s="1002" t="s">
        <v>121</v>
      </c>
      <c r="BR118" s="1003"/>
      <c r="BS118" s="1003"/>
      <c r="BT118" s="1003"/>
      <c r="BU118" s="1003"/>
      <c r="BV118" s="1003" t="s">
        <v>121</v>
      </c>
      <c r="BW118" s="1003"/>
      <c r="BX118" s="1003"/>
      <c r="BY118" s="1003"/>
      <c r="BZ118" s="1003"/>
      <c r="CA118" s="1003" t="s">
        <v>121</v>
      </c>
      <c r="CB118" s="1003"/>
      <c r="CC118" s="1003"/>
      <c r="CD118" s="1003"/>
      <c r="CE118" s="1003"/>
      <c r="CF118" s="923" t="s">
        <v>121</v>
      </c>
      <c r="CG118" s="924"/>
      <c r="CH118" s="924"/>
      <c r="CI118" s="924"/>
      <c r="CJ118" s="924"/>
      <c r="CK118" s="951"/>
      <c r="CL118" s="952"/>
      <c r="CM118" s="925" t="s">
        <v>443</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121</v>
      </c>
      <c r="DH118" s="962"/>
      <c r="DI118" s="962"/>
      <c r="DJ118" s="962"/>
      <c r="DK118" s="963"/>
      <c r="DL118" s="964" t="s">
        <v>121</v>
      </c>
      <c r="DM118" s="962"/>
      <c r="DN118" s="962"/>
      <c r="DO118" s="962"/>
      <c r="DP118" s="963"/>
      <c r="DQ118" s="964" t="s">
        <v>121</v>
      </c>
      <c r="DR118" s="962"/>
      <c r="DS118" s="962"/>
      <c r="DT118" s="962"/>
      <c r="DU118" s="963"/>
      <c r="DV118" s="965" t="s">
        <v>121</v>
      </c>
      <c r="DW118" s="966"/>
      <c r="DX118" s="966"/>
      <c r="DY118" s="966"/>
      <c r="DZ118" s="967"/>
    </row>
    <row r="119" spans="1:130" s="230" customFormat="1" ht="26.25" customHeight="1" x14ac:dyDescent="0.15">
      <c r="A119" s="1059" t="s">
        <v>418</v>
      </c>
      <c r="B119" s="950"/>
      <c r="C119" s="932" t="s">
        <v>419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121</v>
      </c>
      <c r="AB119" s="903"/>
      <c r="AC119" s="903"/>
      <c r="AD119" s="903"/>
      <c r="AE119" s="904"/>
      <c r="AF119" s="905" t="s">
        <v>121</v>
      </c>
      <c r="AG119" s="903"/>
      <c r="AH119" s="903"/>
      <c r="AI119" s="903"/>
      <c r="AJ119" s="904"/>
      <c r="AK119" s="905" t="s">
        <v>121</v>
      </c>
      <c r="AL119" s="903"/>
      <c r="AM119" s="903"/>
      <c r="AN119" s="903"/>
      <c r="AO119" s="904"/>
      <c r="AP119" s="906" t="s">
        <v>121</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444</v>
      </c>
      <c r="BP119" s="1008"/>
      <c r="BQ119" s="1002">
        <v>29941650</v>
      </c>
      <c r="BR119" s="1003"/>
      <c r="BS119" s="1003"/>
      <c r="BT119" s="1003"/>
      <c r="BU119" s="1003"/>
      <c r="BV119" s="1003">
        <v>28900391</v>
      </c>
      <c r="BW119" s="1003"/>
      <c r="BX119" s="1003"/>
      <c r="BY119" s="1003"/>
      <c r="BZ119" s="1003"/>
      <c r="CA119" s="1003">
        <v>27595090</v>
      </c>
      <c r="CB119" s="1003"/>
      <c r="CC119" s="1003"/>
      <c r="CD119" s="1003"/>
      <c r="CE119" s="1003"/>
      <c r="CF119" s="1004"/>
      <c r="CG119" s="1005"/>
      <c r="CH119" s="1005"/>
      <c r="CI119" s="1005"/>
      <c r="CJ119" s="1006"/>
      <c r="CK119" s="953"/>
      <c r="CL119" s="954"/>
      <c r="CM119" s="976" t="s">
        <v>445</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5249</v>
      </c>
      <c r="DH119" s="989"/>
      <c r="DI119" s="989"/>
      <c r="DJ119" s="989"/>
      <c r="DK119" s="990"/>
      <c r="DL119" s="988">
        <v>4557</v>
      </c>
      <c r="DM119" s="989"/>
      <c r="DN119" s="989"/>
      <c r="DO119" s="989"/>
      <c r="DP119" s="990"/>
      <c r="DQ119" s="988">
        <v>3865</v>
      </c>
      <c r="DR119" s="989"/>
      <c r="DS119" s="989"/>
      <c r="DT119" s="989"/>
      <c r="DU119" s="990"/>
      <c r="DV119" s="991">
        <v>0</v>
      </c>
      <c r="DW119" s="992"/>
      <c r="DX119" s="992"/>
      <c r="DY119" s="992"/>
      <c r="DZ119" s="993"/>
    </row>
    <row r="120" spans="1:130" s="230" customFormat="1" ht="26.25" customHeight="1" x14ac:dyDescent="0.15">
      <c r="A120" s="1060"/>
      <c r="B120" s="952"/>
      <c r="C120" s="925" t="s">
        <v>422</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121</v>
      </c>
      <c r="AB120" s="962"/>
      <c r="AC120" s="962"/>
      <c r="AD120" s="962"/>
      <c r="AE120" s="963"/>
      <c r="AF120" s="964" t="s">
        <v>121</v>
      </c>
      <c r="AG120" s="962"/>
      <c r="AH120" s="962"/>
      <c r="AI120" s="962"/>
      <c r="AJ120" s="963"/>
      <c r="AK120" s="964" t="s">
        <v>121</v>
      </c>
      <c r="AL120" s="962"/>
      <c r="AM120" s="962"/>
      <c r="AN120" s="962"/>
      <c r="AO120" s="963"/>
      <c r="AP120" s="965" t="s">
        <v>121</v>
      </c>
      <c r="AQ120" s="966"/>
      <c r="AR120" s="966"/>
      <c r="AS120" s="966"/>
      <c r="AT120" s="967"/>
      <c r="AU120" s="994" t="s">
        <v>446</v>
      </c>
      <c r="AV120" s="995"/>
      <c r="AW120" s="995"/>
      <c r="AX120" s="995"/>
      <c r="AY120" s="996"/>
      <c r="AZ120" s="932" t="s">
        <v>447</v>
      </c>
      <c r="BA120" s="900"/>
      <c r="BB120" s="900"/>
      <c r="BC120" s="900"/>
      <c r="BD120" s="900"/>
      <c r="BE120" s="900"/>
      <c r="BF120" s="900"/>
      <c r="BG120" s="900"/>
      <c r="BH120" s="900"/>
      <c r="BI120" s="900"/>
      <c r="BJ120" s="900"/>
      <c r="BK120" s="900"/>
      <c r="BL120" s="900"/>
      <c r="BM120" s="900"/>
      <c r="BN120" s="900"/>
      <c r="BO120" s="900"/>
      <c r="BP120" s="901"/>
      <c r="BQ120" s="933">
        <v>15716158</v>
      </c>
      <c r="BR120" s="934"/>
      <c r="BS120" s="934"/>
      <c r="BT120" s="934"/>
      <c r="BU120" s="934"/>
      <c r="BV120" s="934">
        <v>16846320</v>
      </c>
      <c r="BW120" s="934"/>
      <c r="BX120" s="934"/>
      <c r="BY120" s="934"/>
      <c r="BZ120" s="934"/>
      <c r="CA120" s="934">
        <v>17929401</v>
      </c>
      <c r="CB120" s="934"/>
      <c r="CC120" s="934"/>
      <c r="CD120" s="934"/>
      <c r="CE120" s="934"/>
      <c r="CF120" s="947">
        <v>127.1</v>
      </c>
      <c r="CG120" s="948"/>
      <c r="CH120" s="948"/>
      <c r="CI120" s="948"/>
      <c r="CJ120" s="948"/>
      <c r="CK120" s="1009" t="s">
        <v>448</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4545236</v>
      </c>
      <c r="DH120" s="934"/>
      <c r="DI120" s="934"/>
      <c r="DJ120" s="934"/>
      <c r="DK120" s="934"/>
      <c r="DL120" s="934">
        <v>4372910</v>
      </c>
      <c r="DM120" s="934"/>
      <c r="DN120" s="934"/>
      <c r="DO120" s="934"/>
      <c r="DP120" s="934"/>
      <c r="DQ120" s="934">
        <v>3915513</v>
      </c>
      <c r="DR120" s="934"/>
      <c r="DS120" s="934"/>
      <c r="DT120" s="934"/>
      <c r="DU120" s="934"/>
      <c r="DV120" s="935">
        <v>27.7</v>
      </c>
      <c r="DW120" s="935"/>
      <c r="DX120" s="935"/>
      <c r="DY120" s="935"/>
      <c r="DZ120" s="936"/>
    </row>
    <row r="121" spans="1:130" s="230" customFormat="1" ht="26.25" customHeight="1" x14ac:dyDescent="0.15">
      <c r="A121" s="1060"/>
      <c r="B121" s="952"/>
      <c r="C121" s="977" t="s">
        <v>449</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121</v>
      </c>
      <c r="AB121" s="962"/>
      <c r="AC121" s="962"/>
      <c r="AD121" s="962"/>
      <c r="AE121" s="963"/>
      <c r="AF121" s="964" t="s">
        <v>121</v>
      </c>
      <c r="AG121" s="962"/>
      <c r="AH121" s="962"/>
      <c r="AI121" s="962"/>
      <c r="AJ121" s="963"/>
      <c r="AK121" s="964" t="s">
        <v>121</v>
      </c>
      <c r="AL121" s="962"/>
      <c r="AM121" s="962"/>
      <c r="AN121" s="962"/>
      <c r="AO121" s="963"/>
      <c r="AP121" s="965" t="s">
        <v>121</v>
      </c>
      <c r="AQ121" s="966"/>
      <c r="AR121" s="966"/>
      <c r="AS121" s="966"/>
      <c r="AT121" s="967"/>
      <c r="AU121" s="997"/>
      <c r="AV121" s="998"/>
      <c r="AW121" s="998"/>
      <c r="AX121" s="998"/>
      <c r="AY121" s="999"/>
      <c r="AZ121" s="925" t="s">
        <v>450</v>
      </c>
      <c r="BA121" s="926"/>
      <c r="BB121" s="926"/>
      <c r="BC121" s="926"/>
      <c r="BD121" s="926"/>
      <c r="BE121" s="926"/>
      <c r="BF121" s="926"/>
      <c r="BG121" s="926"/>
      <c r="BH121" s="926"/>
      <c r="BI121" s="926"/>
      <c r="BJ121" s="926"/>
      <c r="BK121" s="926"/>
      <c r="BL121" s="926"/>
      <c r="BM121" s="926"/>
      <c r="BN121" s="926"/>
      <c r="BO121" s="926"/>
      <c r="BP121" s="927"/>
      <c r="BQ121" s="928">
        <v>983759</v>
      </c>
      <c r="BR121" s="929"/>
      <c r="BS121" s="929"/>
      <c r="BT121" s="929"/>
      <c r="BU121" s="929"/>
      <c r="BV121" s="929">
        <v>849590</v>
      </c>
      <c r="BW121" s="929"/>
      <c r="BX121" s="929"/>
      <c r="BY121" s="929"/>
      <c r="BZ121" s="929"/>
      <c r="CA121" s="929">
        <v>707924</v>
      </c>
      <c r="CB121" s="929"/>
      <c r="CC121" s="929"/>
      <c r="CD121" s="929"/>
      <c r="CE121" s="929"/>
      <c r="CF121" s="923">
        <v>5</v>
      </c>
      <c r="CG121" s="924"/>
      <c r="CH121" s="924"/>
      <c r="CI121" s="924"/>
      <c r="CJ121" s="924"/>
      <c r="CK121" s="1012"/>
      <c r="CL121" s="1013"/>
      <c r="CM121" s="1013"/>
      <c r="CN121" s="1013"/>
      <c r="CO121" s="1014"/>
      <c r="CP121" s="1022" t="s">
        <v>397</v>
      </c>
      <c r="CQ121" s="1023"/>
      <c r="CR121" s="1023"/>
      <c r="CS121" s="1023"/>
      <c r="CT121" s="1023"/>
      <c r="CU121" s="1023"/>
      <c r="CV121" s="1023"/>
      <c r="CW121" s="1023"/>
      <c r="CX121" s="1023"/>
      <c r="CY121" s="1023"/>
      <c r="CZ121" s="1023"/>
      <c r="DA121" s="1023"/>
      <c r="DB121" s="1023"/>
      <c r="DC121" s="1023"/>
      <c r="DD121" s="1023"/>
      <c r="DE121" s="1023"/>
      <c r="DF121" s="1024"/>
      <c r="DG121" s="928">
        <v>475073</v>
      </c>
      <c r="DH121" s="929"/>
      <c r="DI121" s="929"/>
      <c r="DJ121" s="929"/>
      <c r="DK121" s="929"/>
      <c r="DL121" s="929">
        <v>439256</v>
      </c>
      <c r="DM121" s="929"/>
      <c r="DN121" s="929"/>
      <c r="DO121" s="929"/>
      <c r="DP121" s="929"/>
      <c r="DQ121" s="929">
        <v>385271</v>
      </c>
      <c r="DR121" s="929"/>
      <c r="DS121" s="929"/>
      <c r="DT121" s="929"/>
      <c r="DU121" s="929"/>
      <c r="DV121" s="930">
        <v>2.7</v>
      </c>
      <c r="DW121" s="930"/>
      <c r="DX121" s="930"/>
      <c r="DY121" s="930"/>
      <c r="DZ121" s="931"/>
    </row>
    <row r="122" spans="1:130" s="230" customFormat="1" ht="26.25" customHeight="1" x14ac:dyDescent="0.15">
      <c r="A122" s="1060"/>
      <c r="B122" s="952"/>
      <c r="C122" s="925" t="s">
        <v>432</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121</v>
      </c>
      <c r="AB122" s="962"/>
      <c r="AC122" s="962"/>
      <c r="AD122" s="962"/>
      <c r="AE122" s="963"/>
      <c r="AF122" s="964" t="s">
        <v>121</v>
      </c>
      <c r="AG122" s="962"/>
      <c r="AH122" s="962"/>
      <c r="AI122" s="962"/>
      <c r="AJ122" s="963"/>
      <c r="AK122" s="964" t="s">
        <v>121</v>
      </c>
      <c r="AL122" s="962"/>
      <c r="AM122" s="962"/>
      <c r="AN122" s="962"/>
      <c r="AO122" s="963"/>
      <c r="AP122" s="965" t="s">
        <v>121</v>
      </c>
      <c r="AQ122" s="966"/>
      <c r="AR122" s="966"/>
      <c r="AS122" s="966"/>
      <c r="AT122" s="967"/>
      <c r="AU122" s="997"/>
      <c r="AV122" s="998"/>
      <c r="AW122" s="998"/>
      <c r="AX122" s="998"/>
      <c r="AY122" s="999"/>
      <c r="AZ122" s="976" t="s">
        <v>451</v>
      </c>
      <c r="BA122" s="968"/>
      <c r="BB122" s="968"/>
      <c r="BC122" s="968"/>
      <c r="BD122" s="968"/>
      <c r="BE122" s="968"/>
      <c r="BF122" s="968"/>
      <c r="BG122" s="968"/>
      <c r="BH122" s="968"/>
      <c r="BI122" s="968"/>
      <c r="BJ122" s="968"/>
      <c r="BK122" s="968"/>
      <c r="BL122" s="968"/>
      <c r="BM122" s="968"/>
      <c r="BN122" s="968"/>
      <c r="BO122" s="968"/>
      <c r="BP122" s="969"/>
      <c r="BQ122" s="1002">
        <v>17362034</v>
      </c>
      <c r="BR122" s="1003"/>
      <c r="BS122" s="1003"/>
      <c r="BT122" s="1003"/>
      <c r="BU122" s="1003"/>
      <c r="BV122" s="1003">
        <v>16723569</v>
      </c>
      <c r="BW122" s="1003"/>
      <c r="BX122" s="1003"/>
      <c r="BY122" s="1003"/>
      <c r="BZ122" s="1003"/>
      <c r="CA122" s="1003">
        <v>15996107</v>
      </c>
      <c r="CB122" s="1003"/>
      <c r="CC122" s="1003"/>
      <c r="CD122" s="1003"/>
      <c r="CE122" s="1003"/>
      <c r="CF122" s="1020">
        <v>113.4</v>
      </c>
      <c r="CG122" s="1021"/>
      <c r="CH122" s="1021"/>
      <c r="CI122" s="1021"/>
      <c r="CJ122" s="1021"/>
      <c r="CK122" s="1012"/>
      <c r="CL122" s="1013"/>
      <c r="CM122" s="1013"/>
      <c r="CN122" s="1013"/>
      <c r="CO122" s="1014"/>
      <c r="CP122" s="1022" t="s">
        <v>392</v>
      </c>
      <c r="CQ122" s="1023"/>
      <c r="CR122" s="1023"/>
      <c r="CS122" s="1023"/>
      <c r="CT122" s="1023"/>
      <c r="CU122" s="1023"/>
      <c r="CV122" s="1023"/>
      <c r="CW122" s="1023"/>
      <c r="CX122" s="1023"/>
      <c r="CY122" s="1023"/>
      <c r="CZ122" s="1023"/>
      <c r="DA122" s="1023"/>
      <c r="DB122" s="1023"/>
      <c r="DC122" s="1023"/>
      <c r="DD122" s="1023"/>
      <c r="DE122" s="1023"/>
      <c r="DF122" s="1024"/>
      <c r="DG122" s="928">
        <v>47481</v>
      </c>
      <c r="DH122" s="929"/>
      <c r="DI122" s="929"/>
      <c r="DJ122" s="929"/>
      <c r="DK122" s="929"/>
      <c r="DL122" s="929">
        <v>49763</v>
      </c>
      <c r="DM122" s="929"/>
      <c r="DN122" s="929"/>
      <c r="DO122" s="929"/>
      <c r="DP122" s="929"/>
      <c r="DQ122" s="929">
        <v>52202</v>
      </c>
      <c r="DR122" s="929"/>
      <c r="DS122" s="929"/>
      <c r="DT122" s="929"/>
      <c r="DU122" s="929"/>
      <c r="DV122" s="930">
        <v>0.4</v>
      </c>
      <c r="DW122" s="930"/>
      <c r="DX122" s="930"/>
      <c r="DY122" s="930"/>
      <c r="DZ122" s="931"/>
    </row>
    <row r="123" spans="1:130" s="230" customFormat="1" ht="26.25" customHeight="1" x14ac:dyDescent="0.15">
      <c r="A123" s="1060"/>
      <c r="B123" s="952"/>
      <c r="C123" s="925" t="s">
        <v>438</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121</v>
      </c>
      <c r="AB123" s="962"/>
      <c r="AC123" s="962"/>
      <c r="AD123" s="962"/>
      <c r="AE123" s="963"/>
      <c r="AF123" s="964" t="s">
        <v>121</v>
      </c>
      <c r="AG123" s="962"/>
      <c r="AH123" s="962"/>
      <c r="AI123" s="962"/>
      <c r="AJ123" s="963"/>
      <c r="AK123" s="964" t="s">
        <v>121</v>
      </c>
      <c r="AL123" s="962"/>
      <c r="AM123" s="962"/>
      <c r="AN123" s="962"/>
      <c r="AO123" s="963"/>
      <c r="AP123" s="965" t="s">
        <v>121</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452</v>
      </c>
      <c r="BP123" s="1008"/>
      <c r="BQ123" s="1066">
        <v>34061951</v>
      </c>
      <c r="BR123" s="1067"/>
      <c r="BS123" s="1067"/>
      <c r="BT123" s="1067"/>
      <c r="BU123" s="1067"/>
      <c r="BV123" s="1067">
        <v>34419479</v>
      </c>
      <c r="BW123" s="1067"/>
      <c r="BX123" s="1067"/>
      <c r="BY123" s="1067"/>
      <c r="BZ123" s="1067"/>
      <c r="CA123" s="1067">
        <v>34633432</v>
      </c>
      <c r="CB123" s="1067"/>
      <c r="CC123" s="1067"/>
      <c r="CD123" s="1067"/>
      <c r="CE123" s="1067"/>
      <c r="CF123" s="1004"/>
      <c r="CG123" s="1005"/>
      <c r="CH123" s="1005"/>
      <c r="CI123" s="1005"/>
      <c r="CJ123" s="1006"/>
      <c r="CK123" s="1012"/>
      <c r="CL123" s="1013"/>
      <c r="CM123" s="1013"/>
      <c r="CN123" s="1013"/>
      <c r="CO123" s="1014"/>
      <c r="CP123" s="1022" t="s">
        <v>395</v>
      </c>
      <c r="CQ123" s="1023"/>
      <c r="CR123" s="1023"/>
      <c r="CS123" s="1023"/>
      <c r="CT123" s="1023"/>
      <c r="CU123" s="1023"/>
      <c r="CV123" s="1023"/>
      <c r="CW123" s="1023"/>
      <c r="CX123" s="1023"/>
      <c r="CY123" s="1023"/>
      <c r="CZ123" s="1023"/>
      <c r="DA123" s="1023"/>
      <c r="DB123" s="1023"/>
      <c r="DC123" s="1023"/>
      <c r="DD123" s="1023"/>
      <c r="DE123" s="1023"/>
      <c r="DF123" s="1024"/>
      <c r="DG123" s="961" t="s">
        <v>121</v>
      </c>
      <c r="DH123" s="962"/>
      <c r="DI123" s="962"/>
      <c r="DJ123" s="962"/>
      <c r="DK123" s="963"/>
      <c r="DL123" s="964" t="s">
        <v>121</v>
      </c>
      <c r="DM123" s="962"/>
      <c r="DN123" s="962"/>
      <c r="DO123" s="962"/>
      <c r="DP123" s="963"/>
      <c r="DQ123" s="964">
        <v>8300</v>
      </c>
      <c r="DR123" s="962"/>
      <c r="DS123" s="962"/>
      <c r="DT123" s="962"/>
      <c r="DU123" s="963"/>
      <c r="DV123" s="965">
        <v>0.1</v>
      </c>
      <c r="DW123" s="966"/>
      <c r="DX123" s="966"/>
      <c r="DY123" s="966"/>
      <c r="DZ123" s="967"/>
    </row>
    <row r="124" spans="1:130" s="230" customFormat="1" ht="26.25" customHeight="1" thickBot="1" x14ac:dyDescent="0.2">
      <c r="A124" s="1060"/>
      <c r="B124" s="952"/>
      <c r="C124" s="925" t="s">
        <v>441</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121</v>
      </c>
      <c r="AB124" s="962"/>
      <c r="AC124" s="962"/>
      <c r="AD124" s="962"/>
      <c r="AE124" s="963"/>
      <c r="AF124" s="964" t="s">
        <v>121</v>
      </c>
      <c r="AG124" s="962"/>
      <c r="AH124" s="962"/>
      <c r="AI124" s="962"/>
      <c r="AJ124" s="963"/>
      <c r="AK124" s="964" t="s">
        <v>121</v>
      </c>
      <c r="AL124" s="962"/>
      <c r="AM124" s="962"/>
      <c r="AN124" s="962"/>
      <c r="AO124" s="963"/>
      <c r="AP124" s="965" t="s">
        <v>121</v>
      </c>
      <c r="AQ124" s="966"/>
      <c r="AR124" s="966"/>
      <c r="AS124" s="966"/>
      <c r="AT124" s="967"/>
      <c r="AU124" s="1062" t="s">
        <v>453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121</v>
      </c>
      <c r="BR124" s="1030"/>
      <c r="BS124" s="1030"/>
      <c r="BT124" s="1030"/>
      <c r="BU124" s="1030"/>
      <c r="BV124" s="1030" t="s">
        <v>121</v>
      </c>
      <c r="BW124" s="1030"/>
      <c r="BX124" s="1030"/>
      <c r="BY124" s="1030"/>
      <c r="BZ124" s="1030"/>
      <c r="CA124" s="1030" t="s">
        <v>121</v>
      </c>
      <c r="CB124" s="1030"/>
      <c r="CC124" s="1030"/>
      <c r="CD124" s="1030"/>
      <c r="CE124" s="1030"/>
      <c r="CF124" s="1031"/>
      <c r="CG124" s="1032"/>
      <c r="CH124" s="1032"/>
      <c r="CI124" s="1032"/>
      <c r="CJ124" s="1033"/>
      <c r="CK124" s="1015"/>
      <c r="CL124" s="1015"/>
      <c r="CM124" s="1015"/>
      <c r="CN124" s="1015"/>
      <c r="CO124" s="1016"/>
      <c r="CP124" s="1022" t="s">
        <v>454</v>
      </c>
      <c r="CQ124" s="1023"/>
      <c r="CR124" s="1023"/>
      <c r="CS124" s="1023"/>
      <c r="CT124" s="1023"/>
      <c r="CU124" s="1023"/>
      <c r="CV124" s="1023"/>
      <c r="CW124" s="1023"/>
      <c r="CX124" s="1023"/>
      <c r="CY124" s="1023"/>
      <c r="CZ124" s="1023"/>
      <c r="DA124" s="1023"/>
      <c r="DB124" s="1023"/>
      <c r="DC124" s="1023"/>
      <c r="DD124" s="1023"/>
      <c r="DE124" s="1023"/>
      <c r="DF124" s="1024"/>
      <c r="DG124" s="1007" t="s">
        <v>121</v>
      </c>
      <c r="DH124" s="989"/>
      <c r="DI124" s="989"/>
      <c r="DJ124" s="989"/>
      <c r="DK124" s="990"/>
      <c r="DL124" s="988" t="s">
        <v>121</v>
      </c>
      <c r="DM124" s="989"/>
      <c r="DN124" s="989"/>
      <c r="DO124" s="989"/>
      <c r="DP124" s="990"/>
      <c r="DQ124" s="988" t="s">
        <v>121</v>
      </c>
      <c r="DR124" s="989"/>
      <c r="DS124" s="989"/>
      <c r="DT124" s="989"/>
      <c r="DU124" s="990"/>
      <c r="DV124" s="991" t="s">
        <v>121</v>
      </c>
      <c r="DW124" s="992"/>
      <c r="DX124" s="992"/>
      <c r="DY124" s="992"/>
      <c r="DZ124" s="993"/>
    </row>
    <row r="125" spans="1:130" s="230" customFormat="1" ht="26.25" customHeight="1" x14ac:dyDescent="0.15">
      <c r="A125" s="1060"/>
      <c r="B125" s="952"/>
      <c r="C125" s="925" t="s">
        <v>443</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121</v>
      </c>
      <c r="AB125" s="962"/>
      <c r="AC125" s="962"/>
      <c r="AD125" s="962"/>
      <c r="AE125" s="963"/>
      <c r="AF125" s="964" t="s">
        <v>121</v>
      </c>
      <c r="AG125" s="962"/>
      <c r="AH125" s="962"/>
      <c r="AI125" s="962"/>
      <c r="AJ125" s="963"/>
      <c r="AK125" s="964" t="s">
        <v>121</v>
      </c>
      <c r="AL125" s="962"/>
      <c r="AM125" s="962"/>
      <c r="AN125" s="962"/>
      <c r="AO125" s="963"/>
      <c r="AP125" s="965" t="s">
        <v>121</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455</v>
      </c>
      <c r="CL125" s="1010"/>
      <c r="CM125" s="1010"/>
      <c r="CN125" s="1010"/>
      <c r="CO125" s="1011"/>
      <c r="CP125" s="932" t="s">
        <v>456</v>
      </c>
      <c r="CQ125" s="900"/>
      <c r="CR125" s="900"/>
      <c r="CS125" s="900"/>
      <c r="CT125" s="900"/>
      <c r="CU125" s="900"/>
      <c r="CV125" s="900"/>
      <c r="CW125" s="900"/>
      <c r="CX125" s="900"/>
      <c r="CY125" s="900"/>
      <c r="CZ125" s="900"/>
      <c r="DA125" s="900"/>
      <c r="DB125" s="900"/>
      <c r="DC125" s="900"/>
      <c r="DD125" s="900"/>
      <c r="DE125" s="900"/>
      <c r="DF125" s="901"/>
      <c r="DG125" s="933" t="s">
        <v>121</v>
      </c>
      <c r="DH125" s="934"/>
      <c r="DI125" s="934"/>
      <c r="DJ125" s="934"/>
      <c r="DK125" s="934"/>
      <c r="DL125" s="934" t="s">
        <v>121</v>
      </c>
      <c r="DM125" s="934"/>
      <c r="DN125" s="934"/>
      <c r="DO125" s="934"/>
      <c r="DP125" s="934"/>
      <c r="DQ125" s="934" t="s">
        <v>121</v>
      </c>
      <c r="DR125" s="934"/>
      <c r="DS125" s="934"/>
      <c r="DT125" s="934"/>
      <c r="DU125" s="934"/>
      <c r="DV125" s="935" t="s">
        <v>121</v>
      </c>
      <c r="DW125" s="935"/>
      <c r="DX125" s="935"/>
      <c r="DY125" s="935"/>
      <c r="DZ125" s="936"/>
    </row>
    <row r="126" spans="1:130" s="230" customFormat="1" ht="26.25" customHeight="1" thickBot="1" x14ac:dyDescent="0.2">
      <c r="A126" s="1060"/>
      <c r="B126" s="952"/>
      <c r="C126" s="925" t="s">
        <v>445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121</v>
      </c>
      <c r="AB126" s="962"/>
      <c r="AC126" s="962"/>
      <c r="AD126" s="962"/>
      <c r="AE126" s="963"/>
      <c r="AF126" s="964" t="s">
        <v>121</v>
      </c>
      <c r="AG126" s="962"/>
      <c r="AH126" s="962"/>
      <c r="AI126" s="962"/>
      <c r="AJ126" s="963"/>
      <c r="AK126" s="964" t="s">
        <v>121</v>
      </c>
      <c r="AL126" s="962"/>
      <c r="AM126" s="962"/>
      <c r="AN126" s="962"/>
      <c r="AO126" s="963"/>
      <c r="AP126" s="965" t="s">
        <v>121</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457</v>
      </c>
      <c r="CQ126" s="926"/>
      <c r="CR126" s="926"/>
      <c r="CS126" s="926"/>
      <c r="CT126" s="926"/>
      <c r="CU126" s="926"/>
      <c r="CV126" s="926"/>
      <c r="CW126" s="926"/>
      <c r="CX126" s="926"/>
      <c r="CY126" s="926"/>
      <c r="CZ126" s="926"/>
      <c r="DA126" s="926"/>
      <c r="DB126" s="926"/>
      <c r="DC126" s="926"/>
      <c r="DD126" s="926"/>
      <c r="DE126" s="926"/>
      <c r="DF126" s="927"/>
      <c r="DG126" s="928" t="s">
        <v>121</v>
      </c>
      <c r="DH126" s="929"/>
      <c r="DI126" s="929"/>
      <c r="DJ126" s="929"/>
      <c r="DK126" s="929"/>
      <c r="DL126" s="929" t="s">
        <v>121</v>
      </c>
      <c r="DM126" s="929"/>
      <c r="DN126" s="929"/>
      <c r="DO126" s="929"/>
      <c r="DP126" s="929"/>
      <c r="DQ126" s="929" t="s">
        <v>121</v>
      </c>
      <c r="DR126" s="929"/>
      <c r="DS126" s="929"/>
      <c r="DT126" s="929"/>
      <c r="DU126" s="929"/>
      <c r="DV126" s="930" t="s">
        <v>121</v>
      </c>
      <c r="DW126" s="930"/>
      <c r="DX126" s="930"/>
      <c r="DY126" s="930"/>
      <c r="DZ126" s="931"/>
    </row>
    <row r="127" spans="1:130" s="230" customFormat="1" ht="26.25" customHeight="1" x14ac:dyDescent="0.15">
      <c r="A127" s="1061"/>
      <c r="B127" s="954"/>
      <c r="C127" s="976" t="s">
        <v>458</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v>692</v>
      </c>
      <c r="AB127" s="962"/>
      <c r="AC127" s="962"/>
      <c r="AD127" s="962"/>
      <c r="AE127" s="963"/>
      <c r="AF127" s="964">
        <v>692</v>
      </c>
      <c r="AG127" s="962"/>
      <c r="AH127" s="962"/>
      <c r="AI127" s="962"/>
      <c r="AJ127" s="963"/>
      <c r="AK127" s="964">
        <v>692</v>
      </c>
      <c r="AL127" s="962"/>
      <c r="AM127" s="962"/>
      <c r="AN127" s="962"/>
      <c r="AO127" s="963"/>
      <c r="AP127" s="965">
        <v>0</v>
      </c>
      <c r="AQ127" s="966"/>
      <c r="AR127" s="966"/>
      <c r="AS127" s="966"/>
      <c r="AT127" s="967"/>
      <c r="AU127" s="232"/>
      <c r="AV127" s="232"/>
      <c r="AW127" s="232"/>
      <c r="AX127" s="1034" t="s">
        <v>459</v>
      </c>
      <c r="AY127" s="1035"/>
      <c r="AZ127" s="1035"/>
      <c r="BA127" s="1035"/>
      <c r="BB127" s="1035"/>
      <c r="BC127" s="1035"/>
      <c r="BD127" s="1035"/>
      <c r="BE127" s="1036"/>
      <c r="BF127" s="1037" t="s">
        <v>460</v>
      </c>
      <c r="BG127" s="1035"/>
      <c r="BH127" s="1035"/>
      <c r="BI127" s="1035"/>
      <c r="BJ127" s="1035"/>
      <c r="BK127" s="1035"/>
      <c r="BL127" s="1036"/>
      <c r="BM127" s="1037" t="s">
        <v>461</v>
      </c>
      <c r="BN127" s="1035"/>
      <c r="BO127" s="1035"/>
      <c r="BP127" s="1035"/>
      <c r="BQ127" s="1035"/>
      <c r="BR127" s="1035"/>
      <c r="BS127" s="1036"/>
      <c r="BT127" s="1037" t="s">
        <v>462</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463</v>
      </c>
      <c r="CQ127" s="926"/>
      <c r="CR127" s="926"/>
      <c r="CS127" s="926"/>
      <c r="CT127" s="926"/>
      <c r="CU127" s="926"/>
      <c r="CV127" s="926"/>
      <c r="CW127" s="926"/>
      <c r="CX127" s="926"/>
      <c r="CY127" s="926"/>
      <c r="CZ127" s="926"/>
      <c r="DA127" s="926"/>
      <c r="DB127" s="926"/>
      <c r="DC127" s="926"/>
      <c r="DD127" s="926"/>
      <c r="DE127" s="926"/>
      <c r="DF127" s="927"/>
      <c r="DG127" s="928" t="s">
        <v>121</v>
      </c>
      <c r="DH127" s="929"/>
      <c r="DI127" s="929"/>
      <c r="DJ127" s="929"/>
      <c r="DK127" s="929"/>
      <c r="DL127" s="929" t="s">
        <v>121</v>
      </c>
      <c r="DM127" s="929"/>
      <c r="DN127" s="929"/>
      <c r="DO127" s="929"/>
      <c r="DP127" s="929"/>
      <c r="DQ127" s="929" t="s">
        <v>121</v>
      </c>
      <c r="DR127" s="929"/>
      <c r="DS127" s="929"/>
      <c r="DT127" s="929"/>
      <c r="DU127" s="929"/>
      <c r="DV127" s="930" t="s">
        <v>121</v>
      </c>
      <c r="DW127" s="930"/>
      <c r="DX127" s="930"/>
      <c r="DY127" s="930"/>
      <c r="DZ127" s="931"/>
    </row>
    <row r="128" spans="1:130" s="230" customFormat="1" ht="26.25" customHeight="1" thickBot="1" x14ac:dyDescent="0.2">
      <c r="A128" s="1044" t="s">
        <v>464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465</v>
      </c>
      <c r="X128" s="1046"/>
      <c r="Y128" s="1046"/>
      <c r="Z128" s="1047"/>
      <c r="AA128" s="1048">
        <v>104625</v>
      </c>
      <c r="AB128" s="1049"/>
      <c r="AC128" s="1049"/>
      <c r="AD128" s="1049"/>
      <c r="AE128" s="1050"/>
      <c r="AF128" s="1051">
        <v>97143</v>
      </c>
      <c r="AG128" s="1049"/>
      <c r="AH128" s="1049"/>
      <c r="AI128" s="1049"/>
      <c r="AJ128" s="1050"/>
      <c r="AK128" s="1051">
        <v>92111</v>
      </c>
      <c r="AL128" s="1049"/>
      <c r="AM128" s="1049"/>
      <c r="AN128" s="1049"/>
      <c r="AO128" s="1050"/>
      <c r="AP128" s="1052"/>
      <c r="AQ128" s="1053"/>
      <c r="AR128" s="1053"/>
      <c r="AS128" s="1053"/>
      <c r="AT128" s="1054"/>
      <c r="AU128" s="232"/>
      <c r="AV128" s="232"/>
      <c r="AW128" s="232"/>
      <c r="AX128" s="899" t="s">
        <v>466</v>
      </c>
      <c r="AY128" s="900"/>
      <c r="AZ128" s="900"/>
      <c r="BA128" s="900"/>
      <c r="BB128" s="900"/>
      <c r="BC128" s="900"/>
      <c r="BD128" s="900"/>
      <c r="BE128" s="901"/>
      <c r="BF128" s="1055" t="s">
        <v>121</v>
      </c>
      <c r="BG128" s="1056"/>
      <c r="BH128" s="1056"/>
      <c r="BI128" s="1056"/>
      <c r="BJ128" s="1056"/>
      <c r="BK128" s="1056"/>
      <c r="BL128" s="1057"/>
      <c r="BM128" s="1055">
        <v>12.75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467</v>
      </c>
      <c r="CQ128" s="726"/>
      <c r="CR128" s="726"/>
      <c r="CS128" s="726"/>
      <c r="CT128" s="726"/>
      <c r="CU128" s="726"/>
      <c r="CV128" s="726"/>
      <c r="CW128" s="726"/>
      <c r="CX128" s="726"/>
      <c r="CY128" s="726"/>
      <c r="CZ128" s="726"/>
      <c r="DA128" s="726"/>
      <c r="DB128" s="726"/>
      <c r="DC128" s="726"/>
      <c r="DD128" s="726"/>
      <c r="DE128" s="726"/>
      <c r="DF128" s="1039"/>
      <c r="DG128" s="1040" t="s">
        <v>121</v>
      </c>
      <c r="DH128" s="1041"/>
      <c r="DI128" s="1041"/>
      <c r="DJ128" s="1041"/>
      <c r="DK128" s="1041"/>
      <c r="DL128" s="1041" t="s">
        <v>121</v>
      </c>
      <c r="DM128" s="1041"/>
      <c r="DN128" s="1041"/>
      <c r="DO128" s="1041"/>
      <c r="DP128" s="1041"/>
      <c r="DQ128" s="1041" t="s">
        <v>121</v>
      </c>
      <c r="DR128" s="1041"/>
      <c r="DS128" s="1041"/>
      <c r="DT128" s="1041"/>
      <c r="DU128" s="1041"/>
      <c r="DV128" s="1042" t="s">
        <v>121</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468</v>
      </c>
      <c r="X129" s="1074"/>
      <c r="Y129" s="1074"/>
      <c r="Z129" s="1075"/>
      <c r="AA129" s="961">
        <v>15270248</v>
      </c>
      <c r="AB129" s="962"/>
      <c r="AC129" s="962"/>
      <c r="AD129" s="962"/>
      <c r="AE129" s="963"/>
      <c r="AF129" s="964">
        <v>14962729</v>
      </c>
      <c r="AG129" s="962"/>
      <c r="AH129" s="962"/>
      <c r="AI129" s="962"/>
      <c r="AJ129" s="963"/>
      <c r="AK129" s="964">
        <v>15412787</v>
      </c>
      <c r="AL129" s="962"/>
      <c r="AM129" s="962"/>
      <c r="AN129" s="962"/>
      <c r="AO129" s="963"/>
      <c r="AP129" s="1076"/>
      <c r="AQ129" s="1077"/>
      <c r="AR129" s="1077"/>
      <c r="AS129" s="1077"/>
      <c r="AT129" s="1078"/>
      <c r="AU129" s="233"/>
      <c r="AV129" s="233"/>
      <c r="AW129" s="233"/>
      <c r="AX129" s="1068" t="s">
        <v>469</v>
      </c>
      <c r="AY129" s="926"/>
      <c r="AZ129" s="926"/>
      <c r="BA129" s="926"/>
      <c r="BB129" s="926"/>
      <c r="BC129" s="926"/>
      <c r="BD129" s="926"/>
      <c r="BE129" s="927"/>
      <c r="BF129" s="1069" t="s">
        <v>121</v>
      </c>
      <c r="BG129" s="1070"/>
      <c r="BH129" s="1070"/>
      <c r="BI129" s="1070"/>
      <c r="BJ129" s="1070"/>
      <c r="BK129" s="1070"/>
      <c r="BL129" s="1071"/>
      <c r="BM129" s="1069">
        <v>17.75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470</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471</v>
      </c>
      <c r="X130" s="1074"/>
      <c r="Y130" s="1074"/>
      <c r="Z130" s="1075"/>
      <c r="AA130" s="961">
        <v>1312903</v>
      </c>
      <c r="AB130" s="962"/>
      <c r="AC130" s="962"/>
      <c r="AD130" s="962"/>
      <c r="AE130" s="963"/>
      <c r="AF130" s="964">
        <v>1314986</v>
      </c>
      <c r="AG130" s="962"/>
      <c r="AH130" s="962"/>
      <c r="AI130" s="962"/>
      <c r="AJ130" s="963"/>
      <c r="AK130" s="964">
        <v>1300875</v>
      </c>
      <c r="AL130" s="962"/>
      <c r="AM130" s="962"/>
      <c r="AN130" s="962"/>
      <c r="AO130" s="963"/>
      <c r="AP130" s="1076"/>
      <c r="AQ130" s="1077"/>
      <c r="AR130" s="1077"/>
      <c r="AS130" s="1077"/>
      <c r="AT130" s="1078"/>
      <c r="AU130" s="233"/>
      <c r="AV130" s="233"/>
      <c r="AW130" s="233"/>
      <c r="AX130" s="1068" t="s">
        <v>472</v>
      </c>
      <c r="AY130" s="926"/>
      <c r="AZ130" s="926"/>
      <c r="BA130" s="926"/>
      <c r="BB130" s="926"/>
      <c r="BC130" s="926"/>
      <c r="BD130" s="926"/>
      <c r="BE130" s="927"/>
      <c r="BF130" s="1104">
        <v>7</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473</v>
      </c>
      <c r="X131" s="1111"/>
      <c r="Y131" s="1111"/>
      <c r="Z131" s="1112"/>
      <c r="AA131" s="1007">
        <v>13957345</v>
      </c>
      <c r="AB131" s="989"/>
      <c r="AC131" s="989"/>
      <c r="AD131" s="989"/>
      <c r="AE131" s="990"/>
      <c r="AF131" s="988">
        <v>13647743</v>
      </c>
      <c r="AG131" s="989"/>
      <c r="AH131" s="989"/>
      <c r="AI131" s="989"/>
      <c r="AJ131" s="990"/>
      <c r="AK131" s="988">
        <v>14111912</v>
      </c>
      <c r="AL131" s="989"/>
      <c r="AM131" s="989"/>
      <c r="AN131" s="989"/>
      <c r="AO131" s="990"/>
      <c r="AP131" s="1113"/>
      <c r="AQ131" s="1114"/>
      <c r="AR131" s="1114"/>
      <c r="AS131" s="1114"/>
      <c r="AT131" s="1115"/>
      <c r="AU131" s="233"/>
      <c r="AV131" s="233"/>
      <c r="AW131" s="233"/>
      <c r="AX131" s="1086" t="s">
        <v>474</v>
      </c>
      <c r="AY131" s="726"/>
      <c r="AZ131" s="726"/>
      <c r="BA131" s="726"/>
      <c r="BB131" s="726"/>
      <c r="BC131" s="726"/>
      <c r="BD131" s="726"/>
      <c r="BE131" s="1039"/>
      <c r="BF131" s="1087" t="s">
        <v>121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476</v>
      </c>
      <c r="W132" s="1097"/>
      <c r="X132" s="1097"/>
      <c r="Y132" s="1097"/>
      <c r="Z132" s="1098"/>
      <c r="AA132" s="1099">
        <v>6.6222551640000002</v>
      </c>
      <c r="AB132" s="1100"/>
      <c r="AC132" s="1100"/>
      <c r="AD132" s="1100"/>
      <c r="AE132" s="1101"/>
      <c r="AF132" s="1102">
        <v>7.2642194389999997</v>
      </c>
      <c r="AG132" s="1100"/>
      <c r="AH132" s="1100"/>
      <c r="AI132" s="1100"/>
      <c r="AJ132" s="1101"/>
      <c r="AK132" s="1102">
        <v>7.3424777590000003</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477</v>
      </c>
      <c r="W133" s="1080"/>
      <c r="X133" s="1080"/>
      <c r="Y133" s="1080"/>
      <c r="Z133" s="1081"/>
      <c r="AA133" s="1082">
        <v>6.3</v>
      </c>
      <c r="AB133" s="1083"/>
      <c r="AC133" s="1083"/>
      <c r="AD133" s="1083"/>
      <c r="AE133" s="1084"/>
      <c r="AF133" s="1082">
        <v>6.8</v>
      </c>
      <c r="AG133" s="1083"/>
      <c r="AH133" s="1083"/>
      <c r="AI133" s="1083"/>
      <c r="AJ133" s="1084"/>
      <c r="AK133" s="1082">
        <v>7</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id4TgUwLjU8ibwPv6KrPxuZHaKOeRBeweep+H1fmeqKkBK0i+TIQHARmAvCq6p2pDRZiHp2nEuKzeD9xIKOQg==" saltValue="diS5hYrsiUYRCHFa/K2Fz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uSqzb/eD328SbKEOF5bvjQBEbHF6fhXd15CkzR9kBfM6i/VmTwdLCHyg6MoDAjWrmDOxS/hSZXChyP9fyLH3A==" saltValue="qbHwgAAv5+RT8PWIMva5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T5nSQH4aaBc4OBVU6ATpv/YnLTHmRBInkEUU6SWMU2exWOO5RElfo3p68s9rWNcslavEn+bO5JjBam7PdPq/A==" saltValue="9IFd6LTpPQcfYhmySimM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486</v>
      </c>
      <c r="AL9" s="1120"/>
      <c r="AM9" s="1120"/>
      <c r="AN9" s="1121"/>
      <c r="AO9" s="281">
        <v>4078770</v>
      </c>
      <c r="AP9" s="281">
        <v>56172</v>
      </c>
      <c r="AQ9" s="282">
        <v>73824</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487</v>
      </c>
      <c r="AL10" s="1120"/>
      <c r="AM10" s="1120"/>
      <c r="AN10" s="1121"/>
      <c r="AO10" s="284">
        <v>21370</v>
      </c>
      <c r="AP10" s="284">
        <v>294</v>
      </c>
      <c r="AQ10" s="285">
        <v>6244</v>
      </c>
      <c r="AR10" s="286">
        <v>-95.3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488</v>
      </c>
      <c r="AL11" s="1120"/>
      <c r="AM11" s="1120"/>
      <c r="AN11" s="1121"/>
      <c r="AO11" s="284">
        <v>47985</v>
      </c>
      <c r="AP11" s="284">
        <v>661</v>
      </c>
      <c r="AQ11" s="285">
        <v>1048</v>
      </c>
      <c r="AR11" s="286">
        <v>-36.9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489</v>
      </c>
      <c r="AL12" s="1120"/>
      <c r="AM12" s="1120"/>
      <c r="AN12" s="1121"/>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491</v>
      </c>
      <c r="AL13" s="1120"/>
      <c r="AM13" s="1120"/>
      <c r="AN13" s="1121"/>
      <c r="AO13" s="284">
        <v>119380</v>
      </c>
      <c r="AP13" s="284">
        <v>1644</v>
      </c>
      <c r="AQ13" s="285">
        <v>2350</v>
      </c>
      <c r="AR13" s="286">
        <v>-30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492</v>
      </c>
      <c r="AL14" s="1120"/>
      <c r="AM14" s="1120"/>
      <c r="AN14" s="1121"/>
      <c r="AO14" s="284">
        <v>71831</v>
      </c>
      <c r="AP14" s="284">
        <v>989</v>
      </c>
      <c r="AQ14" s="285">
        <v>1698</v>
      </c>
      <c r="AR14" s="286">
        <v>-41.8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493</v>
      </c>
      <c r="AL15" s="1123"/>
      <c r="AM15" s="1123"/>
      <c r="AN15" s="1124"/>
      <c r="AO15" s="284">
        <v>-8493</v>
      </c>
      <c r="AP15" s="284">
        <v>-117</v>
      </c>
      <c r="AQ15" s="285">
        <v>-3564</v>
      </c>
      <c r="AR15" s="286">
        <v>-96.7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4330843</v>
      </c>
      <c r="AP16" s="284">
        <v>59644</v>
      </c>
      <c r="AQ16" s="285">
        <v>81608</v>
      </c>
      <c r="AR16" s="286">
        <v>-26.9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498</v>
      </c>
      <c r="AL21" s="1126"/>
      <c r="AM21" s="1126"/>
      <c r="AN21" s="1127"/>
      <c r="AO21" s="297">
        <v>6.17</v>
      </c>
      <c r="AP21" s="298">
        <v>7.59</v>
      </c>
      <c r="AQ21" s="299">
        <v>-1.42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499</v>
      </c>
      <c r="AL22" s="1126"/>
      <c r="AM22" s="1126"/>
      <c r="AN22" s="1127"/>
      <c r="AO22" s="302">
        <v>100.5</v>
      </c>
      <c r="AP22" s="303">
        <v>98.2</v>
      </c>
      <c r="AQ22" s="304">
        <v>2.2999999999999998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503</v>
      </c>
      <c r="AL32" s="1134"/>
      <c r="AM32" s="1134"/>
      <c r="AN32" s="1135"/>
      <c r="AO32" s="312">
        <v>2070982</v>
      </c>
      <c r="AP32" s="312">
        <v>28521</v>
      </c>
      <c r="AQ32" s="313">
        <v>42992</v>
      </c>
      <c r="AR32" s="314">
        <v>-33.700000000000003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504</v>
      </c>
      <c r="AL33" s="1134"/>
      <c r="AM33" s="1134"/>
      <c r="AN33" s="113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505</v>
      </c>
      <c r="AL34" s="1134"/>
      <c r="AM34" s="1134"/>
      <c r="AN34" s="1135"/>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506</v>
      </c>
      <c r="AL35" s="1134"/>
      <c r="AM35" s="1134"/>
      <c r="AN35" s="1135"/>
      <c r="AO35" s="312">
        <v>357476</v>
      </c>
      <c r="AP35" s="312">
        <v>4923</v>
      </c>
      <c r="AQ35" s="313">
        <v>11969</v>
      </c>
      <c r="AR35" s="314">
        <v>-58.9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507</v>
      </c>
      <c r="AL36" s="1134"/>
      <c r="AM36" s="1134"/>
      <c r="AN36" s="1135"/>
      <c r="AO36" s="312" t="s">
        <v>490</v>
      </c>
      <c r="AP36" s="312" t="s">
        <v>490</v>
      </c>
      <c r="AQ36" s="313">
        <v>2138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508</v>
      </c>
      <c r="AL37" s="1134"/>
      <c r="AM37" s="1134"/>
      <c r="AN37" s="1135"/>
      <c r="AO37" s="312">
        <v>692</v>
      </c>
      <c r="AP37" s="312">
        <v>10</v>
      </c>
      <c r="AQ37" s="313">
        <v>592</v>
      </c>
      <c r="AR37" s="314">
        <v>-98.3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509</v>
      </c>
      <c r="AL38" s="1137"/>
      <c r="AM38" s="1137"/>
      <c r="AN38" s="1138"/>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510</v>
      </c>
      <c r="AL39" s="1137"/>
      <c r="AM39" s="1137"/>
      <c r="AN39" s="1138"/>
      <c r="AO39" s="312">
        <v>-92111</v>
      </c>
      <c r="AP39" s="312">
        <v>-1269</v>
      </c>
      <c r="AQ39" s="313">
        <v>-5777</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511</v>
      </c>
      <c r="AL40" s="1134"/>
      <c r="AM40" s="1134"/>
      <c r="AN40" s="1135"/>
      <c r="AO40" s="312">
        <v>-1300875</v>
      </c>
      <c r="AP40" s="312">
        <v>-17915</v>
      </c>
      <c r="AQ40" s="313">
        <v>-36457</v>
      </c>
      <c r="AR40" s="314">
        <v>-50.9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1036164</v>
      </c>
      <c r="AP41" s="312">
        <v>14270</v>
      </c>
      <c r="AQ41" s="313">
        <v>15502</v>
      </c>
      <c r="AR41" s="314">
        <v>-7.9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481</v>
      </c>
      <c r="AN49" s="1130" t="s">
        <v>514</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6001766</v>
      </c>
      <c r="AN51" s="334">
        <v>81860</v>
      </c>
      <c r="AO51" s="335">
        <v>97.1</v>
      </c>
      <c r="AP51" s="336">
        <v>62383</v>
      </c>
      <c r="AQ51" s="337">
        <v>14.1</v>
      </c>
      <c r="AR51" s="338">
        <v>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1820343</v>
      </c>
      <c r="AN52" s="342">
        <v>24828</v>
      </c>
      <c r="AO52" s="343">
        <v>48</v>
      </c>
      <c r="AP52" s="344">
        <v>35325</v>
      </c>
      <c r="AQ52" s="345">
        <v>7.6</v>
      </c>
      <c r="AR52" s="346">
        <v>40.4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3504997</v>
      </c>
      <c r="AN53" s="334">
        <v>47984</v>
      </c>
      <c r="AO53" s="335">
        <v>-41.4</v>
      </c>
      <c r="AP53" s="336">
        <v>63812</v>
      </c>
      <c r="AQ53" s="337">
        <v>2.2999999999999998</v>
      </c>
      <c r="AR53" s="338">
        <v>-43.7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1606926</v>
      </c>
      <c r="AN54" s="342">
        <v>21999</v>
      </c>
      <c r="AO54" s="343">
        <v>-11.4</v>
      </c>
      <c r="AP54" s="344">
        <v>33848</v>
      </c>
      <c r="AQ54" s="345">
        <v>-4.2</v>
      </c>
      <c r="AR54" s="346">
        <v>-7.2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3040088</v>
      </c>
      <c r="AN55" s="334">
        <v>41772</v>
      </c>
      <c r="AO55" s="335">
        <v>-12.9</v>
      </c>
      <c r="AP55" s="336">
        <v>54225</v>
      </c>
      <c r="AQ55" s="337">
        <v>-15</v>
      </c>
      <c r="AR55" s="338">
        <v>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1298165</v>
      </c>
      <c r="AN56" s="342">
        <v>17837</v>
      </c>
      <c r="AO56" s="343">
        <v>-18.899999999999999</v>
      </c>
      <c r="AP56" s="344">
        <v>27337</v>
      </c>
      <c r="AQ56" s="345">
        <v>-19.2</v>
      </c>
      <c r="AR56" s="346">
        <v>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3114301</v>
      </c>
      <c r="AN57" s="334">
        <v>42876</v>
      </c>
      <c r="AO57" s="335">
        <v>2.6</v>
      </c>
      <c r="AP57" s="336">
        <v>54016</v>
      </c>
      <c r="AQ57" s="337">
        <v>-0.4</v>
      </c>
      <c r="AR57" s="338">
        <v>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1210299</v>
      </c>
      <c r="AN58" s="342">
        <v>16663</v>
      </c>
      <c r="AO58" s="343">
        <v>-6.6</v>
      </c>
      <c r="AP58" s="344">
        <v>28078</v>
      </c>
      <c r="AQ58" s="345">
        <v>2.7</v>
      </c>
      <c r="AR58" s="346">
        <v>-9.3000000000000007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2923515</v>
      </c>
      <c r="AN59" s="334">
        <v>40262</v>
      </c>
      <c r="AO59" s="335">
        <v>-6.1</v>
      </c>
      <c r="AP59" s="336">
        <v>52786</v>
      </c>
      <c r="AQ59" s="337">
        <v>-2.2999999999999998</v>
      </c>
      <c r="AR59" s="338">
        <v>-3.8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1506131</v>
      </c>
      <c r="AN60" s="342">
        <v>20742</v>
      </c>
      <c r="AO60" s="343">
        <v>24.5</v>
      </c>
      <c r="AP60" s="344">
        <v>28742</v>
      </c>
      <c r="AQ60" s="345">
        <v>2.4</v>
      </c>
      <c r="AR60" s="346">
        <v>22.1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3716933</v>
      </c>
      <c r="AN61" s="349">
        <v>50951</v>
      </c>
      <c r="AO61" s="350">
        <v>7.9</v>
      </c>
      <c r="AP61" s="351">
        <v>57444</v>
      </c>
      <c r="AQ61" s="352">
        <v>-0.3</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1488373</v>
      </c>
      <c r="AN62" s="342">
        <v>20414</v>
      </c>
      <c r="AO62" s="343">
        <v>7.1</v>
      </c>
      <c r="AP62" s="344">
        <v>30666</v>
      </c>
      <c r="AQ62" s="345">
        <v>-2.1</v>
      </c>
      <c r="AR62" s="346">
        <v>9.1999999999999993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3WVEsAAwrGFIfAWKtMb6OGam1Csa2gQ88UEK7Ph67Owq/OYNZH+Uw1m2c6tweX1j7uZRgnwns1FQmFgjhsKGw==" saltValue="1trZpUWrahpBEhl+0z0g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cZgpmhaI5VCZdmuATNnc5SP4MVlh3l8q0Im4WiFM+7q/JG1r5Rbv+69NT7dNSdWbGq/xwoawqqoFAdUhmkfjHA==" saltValue="h+vMlR+ue0/+imZ2MnQM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PesVt4hxzMmJCFcb6cxWPOVayBOjAi3ziq6baHI6mXaAVDezw3+qCa1hNOtj8rmE1SG6/fvZTNoR0B0rb6bvug==" saltValue="GbrBVfZ4j64pa6mFR3z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26.52</v>
      </c>
      <c r="G47" s="12">
        <v>33.35</v>
      </c>
      <c r="H47" s="12">
        <v>40.090000000000003</v>
      </c>
      <c r="I47" s="12">
        <v>42.87</v>
      </c>
      <c r="J47" s="13">
        <v>44.51</v>
      </c>
    </row>
    <row r="48" spans="2:10" ht="57.75" customHeight="1" x14ac:dyDescent="0.15">
      <c r="B48" s="14"/>
      <c r="C48" s="1144" t="s">
        <v>4</v>
      </c>
      <c r="D48" s="1144"/>
      <c r="E48" s="1145"/>
      <c r="F48" s="15">
        <v>3.58</v>
      </c>
      <c r="G48" s="16">
        <v>4.09</v>
      </c>
      <c r="H48" s="16">
        <v>3.63</v>
      </c>
      <c r="I48" s="16">
        <v>5.69</v>
      </c>
      <c r="J48" s="17">
        <v>5.1100000000000003</v>
      </c>
    </row>
    <row r="49" spans="2:10" ht="57.75" customHeight="1" thickBot="1" x14ac:dyDescent="0.2">
      <c r="B49" s="18"/>
      <c r="C49" s="1146" t="s">
        <v>5</v>
      </c>
      <c r="D49" s="1146"/>
      <c r="E49" s="1147"/>
      <c r="F49" s="19" t="s">
        <v>533</v>
      </c>
      <c r="G49" s="20">
        <v>6.11</v>
      </c>
      <c r="H49" s="20">
        <v>6.67</v>
      </c>
      <c r="I49" s="20">
        <v>2.09</v>
      </c>
      <c r="J49" s="21" t="s">
        <v>534</v>
      </c>
    </row>
    <row r="50" spans="2:10" x14ac:dyDescent="0.15"/>
  </sheetData>
  <sheetProtection algorithmName="SHA-512" hashValue="GaoREhUHGfq2eApbNefhF+ATXm1F7CT+Zf5gI663zT9vA5K+BnGroZQgs833utTg7tMHsheYeGR+1Vo6JxI9gQ==" saltValue="PjJLcHXn5KtFx6jAQH9k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535</v>
      </c>
      <c r="D34" s="1154"/>
      <c r="E34" s="1155"/>
      <c r="F34" s="32" t="s">
        <v>536</v>
      </c>
      <c r="G34" s="33" t="s">
        <v>537</v>
      </c>
      <c r="H34" s="33" t="s">
        <v>538</v>
      </c>
      <c r="I34" s="33" t="s">
        <v>539</v>
      </c>
      <c r="J34" s="34" t="s">
        <v>540</v>
      </c>
      <c r="K34" s="22"/>
      <c r="L34" s="22"/>
      <c r="M34" s="22"/>
      <c r="N34" s="22"/>
      <c r="O34" s="22"/>
      <c r="P34" s="22"/>
    </row>
    <row r="35" spans="1:16" ht="39" customHeight="1" x14ac:dyDescent="0.15">
      <c r="A35" s="22"/>
      <c r="B35" s="35"/>
      <c r="C35" s="1148" t="s">
        <v>541</v>
      </c>
      <c r="D35" s="1149"/>
      <c r="E35" s="1150"/>
      <c r="F35" s="36">
        <v>21.57</v>
      </c>
      <c r="G35" s="37">
        <v>23.09</v>
      </c>
      <c r="H35" s="37">
        <v>23.11</v>
      </c>
      <c r="I35" s="37">
        <v>24.14</v>
      </c>
      <c r="J35" s="38">
        <v>25.39</v>
      </c>
      <c r="K35" s="22"/>
      <c r="L35" s="22"/>
      <c r="M35" s="22"/>
      <c r="N35" s="22"/>
      <c r="O35" s="22"/>
      <c r="P35" s="22"/>
    </row>
    <row r="36" spans="1:16" ht="39" customHeight="1" x14ac:dyDescent="0.15">
      <c r="A36" s="22"/>
      <c r="B36" s="35"/>
      <c r="C36" s="1148" t="s">
        <v>542</v>
      </c>
      <c r="D36" s="1149"/>
      <c r="E36" s="1150"/>
      <c r="F36" s="36">
        <v>3.57</v>
      </c>
      <c r="G36" s="37">
        <v>4.09</v>
      </c>
      <c r="H36" s="37">
        <v>3.63</v>
      </c>
      <c r="I36" s="37">
        <v>5.69</v>
      </c>
      <c r="J36" s="38">
        <v>5.0999999999999996</v>
      </c>
      <c r="K36" s="22"/>
      <c r="L36" s="22"/>
      <c r="M36" s="22"/>
      <c r="N36" s="22"/>
      <c r="O36" s="22"/>
      <c r="P36" s="22"/>
    </row>
    <row r="37" spans="1:16" ht="39" customHeight="1" x14ac:dyDescent="0.15">
      <c r="A37" s="22"/>
      <c r="B37" s="35"/>
      <c r="C37" s="1148" t="s">
        <v>543</v>
      </c>
      <c r="D37" s="1149"/>
      <c r="E37" s="1150"/>
      <c r="F37" s="36">
        <v>2.35</v>
      </c>
      <c r="G37" s="37">
        <v>3</v>
      </c>
      <c r="H37" s="37">
        <v>0.47</v>
      </c>
      <c r="I37" s="37">
        <v>3.99</v>
      </c>
      <c r="J37" s="38">
        <v>4.07</v>
      </c>
      <c r="K37" s="22"/>
      <c r="L37" s="22"/>
      <c r="M37" s="22"/>
      <c r="N37" s="22"/>
      <c r="O37" s="22"/>
      <c r="P37" s="22"/>
    </row>
    <row r="38" spans="1:16" ht="39" customHeight="1" x14ac:dyDescent="0.15">
      <c r="A38" s="22"/>
      <c r="B38" s="35"/>
      <c r="C38" s="1148" t="s">
        <v>544</v>
      </c>
      <c r="D38" s="1149"/>
      <c r="E38" s="1150"/>
      <c r="F38" s="36">
        <v>1.29</v>
      </c>
      <c r="G38" s="37">
        <v>1.76</v>
      </c>
      <c r="H38" s="37">
        <v>3.15</v>
      </c>
      <c r="I38" s="37">
        <v>2.91</v>
      </c>
      <c r="J38" s="38">
        <v>2.25</v>
      </c>
      <c r="K38" s="22"/>
      <c r="L38" s="22"/>
      <c r="M38" s="22"/>
      <c r="N38" s="22"/>
      <c r="O38" s="22"/>
      <c r="P38" s="22"/>
    </row>
    <row r="39" spans="1:16" ht="39" customHeight="1" x14ac:dyDescent="0.15">
      <c r="A39" s="22"/>
      <c r="B39" s="35"/>
      <c r="C39" s="1148" t="s">
        <v>545</v>
      </c>
      <c r="D39" s="1149"/>
      <c r="E39" s="1150"/>
      <c r="F39" s="36">
        <v>0.02</v>
      </c>
      <c r="G39" s="37">
        <v>0.03</v>
      </c>
      <c r="H39" s="37">
        <v>0.03</v>
      </c>
      <c r="I39" s="37">
        <v>0.05</v>
      </c>
      <c r="J39" s="38">
        <v>0.14000000000000001</v>
      </c>
      <c r="K39" s="22"/>
      <c r="L39" s="22"/>
      <c r="M39" s="22"/>
      <c r="N39" s="22"/>
      <c r="O39" s="22"/>
      <c r="P39" s="22"/>
    </row>
    <row r="40" spans="1:16" ht="39" customHeight="1" x14ac:dyDescent="0.15">
      <c r="A40" s="22"/>
      <c r="B40" s="35"/>
      <c r="C40" s="1148" t="s">
        <v>546</v>
      </c>
      <c r="D40" s="1149"/>
      <c r="E40" s="1150"/>
      <c r="F40" s="36">
        <v>0.08</v>
      </c>
      <c r="G40" s="37">
        <v>0.03</v>
      </c>
      <c r="H40" s="37">
        <v>0.02</v>
      </c>
      <c r="I40" s="37">
        <v>0.02</v>
      </c>
      <c r="J40" s="38">
        <v>0.06</v>
      </c>
      <c r="K40" s="22"/>
      <c r="L40" s="22"/>
      <c r="M40" s="22"/>
      <c r="N40" s="22"/>
      <c r="O40" s="22"/>
      <c r="P40" s="22"/>
    </row>
    <row r="41" spans="1:16" ht="39" customHeight="1" x14ac:dyDescent="0.15">
      <c r="A41" s="22"/>
      <c r="B41" s="35"/>
      <c r="C41" s="1148" t="s">
        <v>547</v>
      </c>
      <c r="D41" s="1149"/>
      <c r="E41" s="1150"/>
      <c r="F41" s="36">
        <v>0.01</v>
      </c>
      <c r="G41" s="37">
        <v>0.04</v>
      </c>
      <c r="H41" s="37">
        <v>0.02</v>
      </c>
      <c r="I41" s="37">
        <v>0.03</v>
      </c>
      <c r="J41" s="38">
        <v>0.02</v>
      </c>
      <c r="K41" s="22"/>
      <c r="L41" s="22"/>
      <c r="M41" s="22"/>
      <c r="N41" s="22"/>
      <c r="O41" s="22"/>
      <c r="P41" s="22"/>
    </row>
    <row r="42" spans="1:16" ht="39" customHeight="1" x14ac:dyDescent="0.15">
      <c r="A42" s="22"/>
      <c r="B42" s="39"/>
      <c r="C42" s="1148" t="s">
        <v>548</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549</v>
      </c>
      <c r="D43" s="1152"/>
      <c r="E43" s="1153"/>
      <c r="F43" s="41">
        <v>0</v>
      </c>
      <c r="G43" s="42">
        <v>0</v>
      </c>
      <c r="H43" s="42">
        <v>0</v>
      </c>
      <c r="I43" s="42">
        <v>0</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pZLMKvo4IeqK3QYiwm51bI0DkKs52V0EiD39SLKd7rEHyxVr2OJEPYtz6+RbhfNNN+5OJYaSLYnBFiKMQAbXw==" saltValue="mp5M4GAU/PFDEtFegdgE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1786</v>
      </c>
      <c r="L45" s="60">
        <v>1855</v>
      </c>
      <c r="M45" s="60">
        <v>1934</v>
      </c>
      <c r="N45" s="60">
        <v>2027</v>
      </c>
      <c r="O45" s="61">
        <v>2071</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490</v>
      </c>
      <c r="L46" s="64" t="s">
        <v>490</v>
      </c>
      <c r="M46" s="64" t="s">
        <v>490</v>
      </c>
      <c r="N46" s="64" t="s">
        <v>490</v>
      </c>
      <c r="O46" s="65" t="s">
        <v>490</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490</v>
      </c>
      <c r="L47" s="64" t="s">
        <v>490</v>
      </c>
      <c r="M47" s="64" t="s">
        <v>490</v>
      </c>
      <c r="N47" s="64" t="s">
        <v>490</v>
      </c>
      <c r="O47" s="65" t="s">
        <v>490</v>
      </c>
      <c r="P47" s="48"/>
      <c r="Q47" s="48"/>
      <c r="R47" s="48"/>
      <c r="S47" s="48"/>
      <c r="T47" s="48"/>
      <c r="U47" s="48"/>
    </row>
    <row r="48" spans="1:21" ht="30.75" customHeight="1" x14ac:dyDescent="0.15">
      <c r="A48" s="48"/>
      <c r="B48" s="1158"/>
      <c r="C48" s="1159"/>
      <c r="D48" s="62"/>
      <c r="E48" s="1164" t="s">
        <v>13</v>
      </c>
      <c r="F48" s="1164"/>
      <c r="G48" s="1164"/>
      <c r="H48" s="1164"/>
      <c r="I48" s="1164"/>
      <c r="J48" s="1165"/>
      <c r="K48" s="63">
        <v>405</v>
      </c>
      <c r="L48" s="64">
        <v>417</v>
      </c>
      <c r="M48" s="64">
        <v>407</v>
      </c>
      <c r="N48" s="64">
        <v>376</v>
      </c>
      <c r="O48" s="65">
        <v>357</v>
      </c>
      <c r="P48" s="48"/>
      <c r="Q48" s="48"/>
      <c r="R48" s="48"/>
      <c r="S48" s="48"/>
      <c r="T48" s="48"/>
      <c r="U48" s="48"/>
    </row>
    <row r="49" spans="1:21" ht="30.75" customHeight="1" x14ac:dyDescent="0.15">
      <c r="A49" s="48"/>
      <c r="B49" s="1158"/>
      <c r="C49" s="1159"/>
      <c r="D49" s="62"/>
      <c r="E49" s="1164" t="s">
        <v>14</v>
      </c>
      <c r="F49" s="1164"/>
      <c r="G49" s="1164"/>
      <c r="H49" s="1164"/>
      <c r="I49" s="1164"/>
      <c r="J49" s="1165"/>
      <c r="K49" s="63">
        <v>60</v>
      </c>
      <c r="L49" s="64">
        <v>5</v>
      </c>
      <c r="M49" s="64" t="s">
        <v>490</v>
      </c>
      <c r="N49" s="64" t="s">
        <v>490</v>
      </c>
      <c r="O49" s="65" t="s">
        <v>490</v>
      </c>
      <c r="P49" s="48"/>
      <c r="Q49" s="48"/>
      <c r="R49" s="48"/>
      <c r="S49" s="48"/>
      <c r="T49" s="48"/>
      <c r="U49" s="48"/>
    </row>
    <row r="50" spans="1:21" ht="30.75" customHeight="1" x14ac:dyDescent="0.15">
      <c r="A50" s="48"/>
      <c r="B50" s="1158"/>
      <c r="C50" s="1159"/>
      <c r="D50" s="62"/>
      <c r="E50" s="1164" t="s">
        <v>15</v>
      </c>
      <c r="F50" s="1164"/>
      <c r="G50" s="1164"/>
      <c r="H50" s="1164"/>
      <c r="I50" s="1164"/>
      <c r="J50" s="1165"/>
      <c r="K50" s="63">
        <v>1</v>
      </c>
      <c r="L50" s="64">
        <v>1</v>
      </c>
      <c r="M50" s="64">
        <v>1</v>
      </c>
      <c r="N50" s="64">
        <v>1</v>
      </c>
      <c r="O50" s="65">
        <v>1</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490</v>
      </c>
      <c r="L51" s="64" t="s">
        <v>490</v>
      </c>
      <c r="M51" s="64" t="s">
        <v>490</v>
      </c>
      <c r="N51" s="64" t="s">
        <v>490</v>
      </c>
      <c r="O51" s="65" t="s">
        <v>490</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1488</v>
      </c>
      <c r="L52" s="64">
        <v>1424</v>
      </c>
      <c r="M52" s="64">
        <v>1418</v>
      </c>
      <c r="N52" s="64">
        <v>1411</v>
      </c>
      <c r="O52" s="65">
        <v>1394</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764</v>
      </c>
      <c r="L53" s="69">
        <v>854</v>
      </c>
      <c r="M53" s="69">
        <v>924</v>
      </c>
      <c r="N53" s="69">
        <v>993</v>
      </c>
      <c r="O53" s="70">
        <v>1035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4gVgtnh8lBCSRz7CCg8c15PVb58IYIpMm8pjf0zvUO7AWNKHOtHVVZbHBRJjtQHTncx/bIRpOgo4GtfMFVElg==" saltValue="OyqgXLg9bxIr4LxyCh4Z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7" t="s">
        <v>30</v>
      </c>
      <c r="C41" s="1188"/>
      <c r="D41" s="105"/>
      <c r="E41" s="1193" t="s">
        <v>31</v>
      </c>
      <c r="F41" s="1193"/>
      <c r="G41" s="1193"/>
      <c r="H41" s="1194"/>
      <c r="I41" s="355">
        <v>21573</v>
      </c>
      <c r="J41" s="356">
        <v>21486</v>
      </c>
      <c r="K41" s="356">
        <v>21750</v>
      </c>
      <c r="L41" s="356">
        <v>20867</v>
      </c>
      <c r="M41" s="357">
        <v>19812</v>
      </c>
    </row>
    <row r="42" spans="2:13" ht="27.75" customHeight="1" x14ac:dyDescent="0.15">
      <c r="B42" s="1189"/>
      <c r="C42" s="1190"/>
      <c r="D42" s="106"/>
      <c r="E42" s="1195" t="s">
        <v>32</v>
      </c>
      <c r="F42" s="1195"/>
      <c r="G42" s="1195"/>
      <c r="H42" s="1196"/>
      <c r="I42" s="358">
        <v>7</v>
      </c>
      <c r="J42" s="359">
        <v>6</v>
      </c>
      <c r="K42" s="359">
        <v>5</v>
      </c>
      <c r="L42" s="359">
        <v>5</v>
      </c>
      <c r="M42" s="360">
        <v>4</v>
      </c>
    </row>
    <row r="43" spans="2:13" ht="27.75" customHeight="1" x14ac:dyDescent="0.15">
      <c r="B43" s="1189"/>
      <c r="C43" s="1190"/>
      <c r="D43" s="106"/>
      <c r="E43" s="1195" t="s">
        <v>33</v>
      </c>
      <c r="F43" s="1195"/>
      <c r="G43" s="1195"/>
      <c r="H43" s="1196"/>
      <c r="I43" s="358">
        <v>5418</v>
      </c>
      <c r="J43" s="359">
        <v>5250</v>
      </c>
      <c r="K43" s="359">
        <v>5068</v>
      </c>
      <c r="L43" s="359">
        <v>4862</v>
      </c>
      <c r="M43" s="360">
        <v>4361</v>
      </c>
    </row>
    <row r="44" spans="2:13" ht="27.75" customHeight="1" x14ac:dyDescent="0.15">
      <c r="B44" s="1189"/>
      <c r="C44" s="1190"/>
      <c r="D44" s="106"/>
      <c r="E44" s="1195" t="s">
        <v>34</v>
      </c>
      <c r="F44" s="1195"/>
      <c r="G44" s="1195"/>
      <c r="H44" s="1196"/>
      <c r="I44" s="358">
        <v>5</v>
      </c>
      <c r="J44" s="359" t="s">
        <v>490</v>
      </c>
      <c r="K44" s="359" t="s">
        <v>490</v>
      </c>
      <c r="L44" s="359" t="s">
        <v>490</v>
      </c>
      <c r="M44" s="360" t="s">
        <v>490</v>
      </c>
    </row>
    <row r="45" spans="2:13" ht="27.75" customHeight="1" x14ac:dyDescent="0.15">
      <c r="B45" s="1189"/>
      <c r="C45" s="1190"/>
      <c r="D45" s="106"/>
      <c r="E45" s="1195" t="s">
        <v>35</v>
      </c>
      <c r="F45" s="1195"/>
      <c r="G45" s="1195"/>
      <c r="H45" s="1196"/>
      <c r="I45" s="358">
        <v>3082</v>
      </c>
      <c r="J45" s="359">
        <v>3103</v>
      </c>
      <c r="K45" s="359">
        <v>3119</v>
      </c>
      <c r="L45" s="359">
        <v>3167</v>
      </c>
      <c r="M45" s="360">
        <v>3418</v>
      </c>
    </row>
    <row r="46" spans="2:13" ht="27.75" customHeight="1" x14ac:dyDescent="0.15">
      <c r="B46" s="1189"/>
      <c r="C46" s="1190"/>
      <c r="D46" s="107"/>
      <c r="E46" s="1195" t="s">
        <v>36</v>
      </c>
      <c r="F46" s="1195"/>
      <c r="G46" s="1195"/>
      <c r="H46" s="1196"/>
      <c r="I46" s="358" t="s">
        <v>490</v>
      </c>
      <c r="J46" s="359" t="s">
        <v>490</v>
      </c>
      <c r="K46" s="359" t="s">
        <v>490</v>
      </c>
      <c r="L46" s="359" t="s">
        <v>490</v>
      </c>
      <c r="M46" s="360" t="s">
        <v>490</v>
      </c>
    </row>
    <row r="47" spans="2:13" ht="27.75" customHeight="1" x14ac:dyDescent="0.15">
      <c r="B47" s="1189"/>
      <c r="C47" s="1190"/>
      <c r="D47" s="108"/>
      <c r="E47" s="1197" t="s">
        <v>37</v>
      </c>
      <c r="F47" s="1198"/>
      <c r="G47" s="1198"/>
      <c r="H47" s="1199"/>
      <c r="I47" s="358" t="s">
        <v>490</v>
      </c>
      <c r="J47" s="359" t="s">
        <v>490</v>
      </c>
      <c r="K47" s="359" t="s">
        <v>490</v>
      </c>
      <c r="L47" s="359" t="s">
        <v>490</v>
      </c>
      <c r="M47" s="360" t="s">
        <v>490</v>
      </c>
    </row>
    <row r="48" spans="2:13" ht="27.75" customHeight="1" x14ac:dyDescent="0.15">
      <c r="B48" s="1189"/>
      <c r="C48" s="1190"/>
      <c r="D48" s="106"/>
      <c r="E48" s="1195" t="s">
        <v>38</v>
      </c>
      <c r="F48" s="1195"/>
      <c r="G48" s="1195"/>
      <c r="H48" s="1196"/>
      <c r="I48" s="358" t="s">
        <v>490</v>
      </c>
      <c r="J48" s="359" t="s">
        <v>490</v>
      </c>
      <c r="K48" s="359" t="s">
        <v>490</v>
      </c>
      <c r="L48" s="359" t="s">
        <v>490</v>
      </c>
      <c r="M48" s="360" t="s">
        <v>490</v>
      </c>
    </row>
    <row r="49" spans="2:13" ht="27.75" customHeight="1" x14ac:dyDescent="0.15">
      <c r="B49" s="1191"/>
      <c r="C49" s="1192"/>
      <c r="D49" s="106"/>
      <c r="E49" s="1195" t="s">
        <v>39</v>
      </c>
      <c r="F49" s="1195"/>
      <c r="G49" s="1195"/>
      <c r="H49" s="1196"/>
      <c r="I49" s="358" t="s">
        <v>490</v>
      </c>
      <c r="J49" s="359" t="s">
        <v>490</v>
      </c>
      <c r="K49" s="359" t="s">
        <v>490</v>
      </c>
      <c r="L49" s="359" t="s">
        <v>490</v>
      </c>
      <c r="M49" s="360" t="s">
        <v>490</v>
      </c>
    </row>
    <row r="50" spans="2:13" ht="27.75" customHeight="1" x14ac:dyDescent="0.15">
      <c r="B50" s="1200" t="s">
        <v>40</v>
      </c>
      <c r="C50" s="1201"/>
      <c r="D50" s="109"/>
      <c r="E50" s="1195" t="s">
        <v>41</v>
      </c>
      <c r="F50" s="1195"/>
      <c r="G50" s="1195"/>
      <c r="H50" s="1196"/>
      <c r="I50" s="358">
        <v>14195</v>
      </c>
      <c r="J50" s="359">
        <v>13932</v>
      </c>
      <c r="K50" s="359">
        <v>15716</v>
      </c>
      <c r="L50" s="359">
        <v>16846</v>
      </c>
      <c r="M50" s="360">
        <v>17929</v>
      </c>
    </row>
    <row r="51" spans="2:13" ht="27.75" customHeight="1" x14ac:dyDescent="0.15">
      <c r="B51" s="1189"/>
      <c r="C51" s="1190"/>
      <c r="D51" s="106"/>
      <c r="E51" s="1195" t="s">
        <v>42</v>
      </c>
      <c r="F51" s="1195"/>
      <c r="G51" s="1195"/>
      <c r="H51" s="1196"/>
      <c r="I51" s="358">
        <v>1135</v>
      </c>
      <c r="J51" s="359">
        <v>1084</v>
      </c>
      <c r="K51" s="359">
        <v>984</v>
      </c>
      <c r="L51" s="359">
        <v>850</v>
      </c>
      <c r="M51" s="360">
        <v>708</v>
      </c>
    </row>
    <row r="52" spans="2:13" ht="27.75" customHeight="1" x14ac:dyDescent="0.15">
      <c r="B52" s="1191"/>
      <c r="C52" s="1192"/>
      <c r="D52" s="106"/>
      <c r="E52" s="1195" t="s">
        <v>43</v>
      </c>
      <c r="F52" s="1195"/>
      <c r="G52" s="1195"/>
      <c r="H52" s="1196"/>
      <c r="I52" s="358">
        <v>17419</v>
      </c>
      <c r="J52" s="359">
        <v>17470</v>
      </c>
      <c r="K52" s="359">
        <v>17362</v>
      </c>
      <c r="L52" s="359">
        <v>16724</v>
      </c>
      <c r="M52" s="360">
        <v>15996</v>
      </c>
    </row>
    <row r="53" spans="2:13" ht="27.75" customHeight="1" thickBot="1" x14ac:dyDescent="0.2">
      <c r="B53" s="1202" t="s">
        <v>19</v>
      </c>
      <c r="C53" s="1203"/>
      <c r="D53" s="110"/>
      <c r="E53" s="1204" t="s">
        <v>44</v>
      </c>
      <c r="F53" s="1204"/>
      <c r="G53" s="1204"/>
      <c r="H53" s="1205"/>
      <c r="I53" s="361">
        <v>-2664</v>
      </c>
      <c r="J53" s="362">
        <v>-2641</v>
      </c>
      <c r="K53" s="362">
        <v>-4120</v>
      </c>
      <c r="L53" s="362">
        <v>-5519</v>
      </c>
      <c r="M53" s="363">
        <v>-7038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AnnWfkrRBMSWpp8l6rigVNflsBZC3hMw7HBrf4bWSWnhhev6I5lB0pKN4j/SQ3WpJ51+KNbQt9OvaMtqZ+MjQ==" saltValue="H/vvzjPR3d9ySZErzQAq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6122</v>
      </c>
      <c r="G55" s="122">
        <v>6415</v>
      </c>
      <c r="H55" s="123">
        <v>6860</v>
      </c>
    </row>
    <row r="56" spans="2:8" ht="52.5" customHeight="1" x14ac:dyDescent="0.15">
      <c r="B56" s="124"/>
      <c r="C56" s="1216" t="s">
        <v>47</v>
      </c>
      <c r="D56" s="1216"/>
      <c r="E56" s="1217"/>
      <c r="F56" s="125">
        <v>670</v>
      </c>
      <c r="G56" s="125">
        <v>670</v>
      </c>
      <c r="H56" s="126">
        <v>730</v>
      </c>
    </row>
    <row r="57" spans="2:8" ht="53.25" customHeight="1" x14ac:dyDescent="0.15">
      <c r="B57" s="124"/>
      <c r="C57" s="1218" t="s">
        <v>48</v>
      </c>
      <c r="D57" s="1218"/>
      <c r="E57" s="1219"/>
      <c r="F57" s="127">
        <v>8502</v>
      </c>
      <c r="G57" s="127">
        <v>9148</v>
      </c>
      <c r="H57" s="128">
        <v>9579</v>
      </c>
    </row>
    <row r="58" spans="2:8" ht="45.75" customHeight="1" x14ac:dyDescent="0.15">
      <c r="B58" s="129"/>
      <c r="C58" s="1206" t="s">
        <v>555</v>
      </c>
      <c r="D58" s="1207"/>
      <c r="E58" s="1208"/>
      <c r="F58" s="130">
        <v>3693</v>
      </c>
      <c r="G58" s="130">
        <v>3971</v>
      </c>
      <c r="H58" s="131">
        <v>4437</v>
      </c>
    </row>
    <row r="59" spans="2:8" ht="45.75" customHeight="1" x14ac:dyDescent="0.15">
      <c r="B59" s="129"/>
      <c r="C59" s="1206" t="s">
        <v>556</v>
      </c>
      <c r="D59" s="1207"/>
      <c r="E59" s="1208"/>
      <c r="F59" s="130">
        <v>2289</v>
      </c>
      <c r="G59" s="130">
        <v>2790</v>
      </c>
      <c r="H59" s="131">
        <v>2896</v>
      </c>
    </row>
    <row r="60" spans="2:8" ht="45.75" customHeight="1" x14ac:dyDescent="0.15">
      <c r="B60" s="129"/>
      <c r="C60" s="1206" t="s">
        <v>557</v>
      </c>
      <c r="D60" s="1207"/>
      <c r="E60" s="1208"/>
      <c r="F60" s="130">
        <v>1153</v>
      </c>
      <c r="G60" s="130">
        <v>1027</v>
      </c>
      <c r="H60" s="131">
        <v>830</v>
      </c>
    </row>
    <row r="61" spans="2:8" ht="45.75" customHeight="1" x14ac:dyDescent="0.15">
      <c r="B61" s="129"/>
      <c r="C61" s="1206" t="s">
        <v>558</v>
      </c>
      <c r="D61" s="1207"/>
      <c r="E61" s="1208"/>
      <c r="F61" s="130">
        <v>577</v>
      </c>
      <c r="G61" s="130">
        <v>560</v>
      </c>
      <c r="H61" s="131">
        <v>560</v>
      </c>
    </row>
    <row r="62" spans="2:8" ht="45.75" customHeight="1" thickBot="1" x14ac:dyDescent="0.2">
      <c r="B62" s="132"/>
      <c r="C62" s="1209" t="s">
        <v>559</v>
      </c>
      <c r="D62" s="1210"/>
      <c r="E62" s="1211"/>
      <c r="F62" s="133">
        <v>364</v>
      </c>
      <c r="G62" s="133">
        <v>364</v>
      </c>
      <c r="H62" s="134">
        <v>364</v>
      </c>
    </row>
    <row r="63" spans="2:8" ht="52.5" customHeight="1" thickBot="1" x14ac:dyDescent="0.2">
      <c r="B63" s="135"/>
      <c r="C63" s="1212" t="s">
        <v>49</v>
      </c>
      <c r="D63" s="1212"/>
      <c r="E63" s="1213"/>
      <c r="F63" s="136">
        <v>15293</v>
      </c>
      <c r="G63" s="136">
        <v>16232</v>
      </c>
      <c r="H63" s="137">
        <v>17169</v>
      </c>
    </row>
    <row r="64" spans="2:8" x14ac:dyDescent="0.15"/>
  </sheetData>
  <sheetProtection algorithmName="SHA-512" hashValue="OWXYKmyZt02jEB3Yv7g1vXa+ki1y0HQc0KRFCxxx7XwyiiJqbzqt3bcmjoAb9q9MOxAxs7RvLG1CtEXaC73FLQ==" saltValue="AsQ2hSaFS8P8gO2F41m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81860</v>
      </c>
      <c r="E3" s="156"/>
      <c r="F3" s="157">
        <v>62383</v>
      </c>
      <c r="G3" s="158"/>
      <c r="H3" s="159"/>
    </row>
    <row r="4" spans="1:8" x14ac:dyDescent="0.15">
      <c r="A4" s="160"/>
      <c r="B4" s="161"/>
      <c r="C4" s="162"/>
      <c r="D4" s="163">
        <v>24828</v>
      </c>
      <c r="E4" s="164"/>
      <c r="F4" s="165">
        <v>35325</v>
      </c>
      <c r="G4" s="166"/>
      <c r="H4" s="167"/>
    </row>
    <row r="5" spans="1:8" x14ac:dyDescent="0.15">
      <c r="A5" s="148" t="s">
        <v>522</v>
      </c>
      <c r="B5" s="153"/>
      <c r="C5" s="154"/>
      <c r="D5" s="155">
        <v>47984</v>
      </c>
      <c r="E5" s="156"/>
      <c r="F5" s="157">
        <v>63812</v>
      </c>
      <c r="G5" s="158"/>
      <c r="H5" s="159"/>
    </row>
    <row r="6" spans="1:8" x14ac:dyDescent="0.15">
      <c r="A6" s="160"/>
      <c r="B6" s="161"/>
      <c r="C6" s="162"/>
      <c r="D6" s="163">
        <v>21999</v>
      </c>
      <c r="E6" s="164"/>
      <c r="F6" s="165">
        <v>33848</v>
      </c>
      <c r="G6" s="166"/>
      <c r="H6" s="167"/>
    </row>
    <row r="7" spans="1:8" x14ac:dyDescent="0.15">
      <c r="A7" s="148" t="s">
        <v>523</v>
      </c>
      <c r="B7" s="153"/>
      <c r="C7" s="154"/>
      <c r="D7" s="155">
        <v>41772</v>
      </c>
      <c r="E7" s="156"/>
      <c r="F7" s="157">
        <v>54225</v>
      </c>
      <c r="G7" s="158"/>
      <c r="H7" s="159"/>
    </row>
    <row r="8" spans="1:8" x14ac:dyDescent="0.15">
      <c r="A8" s="160"/>
      <c r="B8" s="161"/>
      <c r="C8" s="162"/>
      <c r="D8" s="163">
        <v>17837</v>
      </c>
      <c r="E8" s="164"/>
      <c r="F8" s="165">
        <v>27337</v>
      </c>
      <c r="G8" s="166"/>
      <c r="H8" s="167"/>
    </row>
    <row r="9" spans="1:8" x14ac:dyDescent="0.15">
      <c r="A9" s="148" t="s">
        <v>524</v>
      </c>
      <c r="B9" s="153"/>
      <c r="C9" s="154"/>
      <c r="D9" s="155">
        <v>42876</v>
      </c>
      <c r="E9" s="156"/>
      <c r="F9" s="157">
        <v>54016</v>
      </c>
      <c r="G9" s="158"/>
      <c r="H9" s="159"/>
    </row>
    <row r="10" spans="1:8" x14ac:dyDescent="0.15">
      <c r="A10" s="160"/>
      <c r="B10" s="161"/>
      <c r="C10" s="162"/>
      <c r="D10" s="163">
        <v>16663</v>
      </c>
      <c r="E10" s="164"/>
      <c r="F10" s="165">
        <v>28078</v>
      </c>
      <c r="G10" s="166"/>
      <c r="H10" s="167"/>
    </row>
    <row r="11" spans="1:8" x14ac:dyDescent="0.15">
      <c r="A11" s="148" t="s">
        <v>525</v>
      </c>
      <c r="B11" s="153"/>
      <c r="C11" s="154"/>
      <c r="D11" s="155">
        <v>40262</v>
      </c>
      <c r="E11" s="156"/>
      <c r="F11" s="157">
        <v>52786</v>
      </c>
      <c r="G11" s="158"/>
      <c r="H11" s="159"/>
    </row>
    <row r="12" spans="1:8" x14ac:dyDescent="0.15">
      <c r="A12" s="160"/>
      <c r="B12" s="161"/>
      <c r="C12" s="168"/>
      <c r="D12" s="163">
        <v>20742</v>
      </c>
      <c r="E12" s="164"/>
      <c r="F12" s="165">
        <v>28742</v>
      </c>
      <c r="G12" s="166"/>
      <c r="H12" s="167"/>
    </row>
    <row r="13" spans="1:8" x14ac:dyDescent="0.15">
      <c r="A13" s="148"/>
      <c r="B13" s="153"/>
      <c r="C13" s="169"/>
      <c r="D13" s="170">
        <v>50951</v>
      </c>
      <c r="E13" s="171"/>
      <c r="F13" s="172">
        <v>57444</v>
      </c>
      <c r="G13" s="173"/>
      <c r="H13" s="159"/>
    </row>
    <row r="14" spans="1:8" x14ac:dyDescent="0.15">
      <c r="A14" s="160"/>
      <c r="B14" s="161"/>
      <c r="C14" s="162"/>
      <c r="D14" s="163">
        <v>20414</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3.58</v>
      </c>
      <c r="C19" s="174">
        <f>ROUND(VALUE(SUBSTITUTE(実質収支比率等に係る経年分析!G$48,"▲","-")),2)</f>
        <v>4.09</v>
      </c>
      <c r="D19" s="174">
        <f>ROUND(VALUE(SUBSTITUTE(実質収支比率等に係る経年分析!H$48,"▲","-")),2)</f>
        <v>3.63</v>
      </c>
      <c r="E19" s="174">
        <f>ROUND(VALUE(SUBSTITUTE(実質収支比率等に係る経年分析!I$48,"▲","-")),2)</f>
        <v>5.69</v>
      </c>
      <c r="F19" s="174">
        <f>ROUND(VALUE(SUBSTITUTE(実質収支比率等に係る経年分析!J$48,"▲","-")),2)</f>
        <v>5.1100000000000003</v>
      </c>
    </row>
    <row r="20" spans="1:11" x14ac:dyDescent="0.15">
      <c r="A20" s="174" t="s">
        <v>53</v>
      </c>
      <c r="B20" s="174">
        <f>ROUND(VALUE(SUBSTITUTE(実質収支比率等に係る経年分析!F$47,"▲","-")),2)</f>
        <v>26.52</v>
      </c>
      <c r="C20" s="174">
        <f>ROUND(VALUE(SUBSTITUTE(実質収支比率等に係る経年分析!G$47,"▲","-")),2)</f>
        <v>33.35</v>
      </c>
      <c r="D20" s="174">
        <f>ROUND(VALUE(SUBSTITUTE(実質収支比率等に係る経年分析!H$47,"▲","-")),2)</f>
        <v>40.090000000000003</v>
      </c>
      <c r="E20" s="174">
        <f>ROUND(VALUE(SUBSTITUTE(実質収支比率等に係る経年分析!I$47,"▲","-")),2)</f>
        <v>42.87</v>
      </c>
      <c r="F20" s="174">
        <f>ROUND(VALUE(SUBSTITUTE(実質収支比率等に係る経年分析!J$47,"▲","-")),2)</f>
        <v>44.51</v>
      </c>
    </row>
    <row r="21" spans="1:11" x14ac:dyDescent="0.15">
      <c r="A21" s="174" t="s">
        <v>54</v>
      </c>
      <c r="B21" s="174">
        <f>IF(ISNUMBER(VALUE(SUBSTITUTE(実質収支比率等に係る経年分析!F$49,"▲","-"))),ROUND(VALUE(SUBSTITUTE(実質収支比率等に係る経年分析!F$49,"▲","-")),2),NA())</f>
        <v>-17.3</v>
      </c>
      <c r="C21" s="174">
        <f>IF(ISNUMBER(VALUE(SUBSTITUTE(実質収支比率等に係る経年分析!G$49,"▲","-"))),ROUND(VALUE(SUBSTITUTE(実質収支比率等に係る経年分析!G$49,"▲","-")),2),NA())</f>
        <v>6.11</v>
      </c>
      <c r="D21" s="174">
        <f>IF(ISNUMBER(VALUE(SUBSTITUTE(実質収支比率等に係る経年分析!H$49,"▲","-"))),ROUND(VALUE(SUBSTITUTE(実質収支比率等に係る経年分析!H$49,"▲","-")),2),NA())</f>
        <v>6.67</v>
      </c>
      <c r="E21" s="174">
        <f>IF(ISNUMBER(VALUE(SUBSTITUTE(実質収支比率等に係る経年分析!I$49,"▲","-"))),ROUND(VALUE(SUBSTITUTE(実質収支比率等に係る経年分析!I$49,"▲","-")),2),NA())</f>
        <v>2.09</v>
      </c>
      <c r="F21" s="174">
        <f>IF(ISNUMBER(VALUE(SUBSTITUTE(実質収支比率等に係る経年分析!J$49,"▲","-"))),ROUND(VALUE(SUBSTITUTE(実質収支比率等に係る経年分析!J$49,"▲","-")),2),NA())</f>
        <v>-0.28999999999999998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介護認定特別会計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介護保険（保険事業勘定）会計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2.25</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5.0999999999999996</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23.09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23.11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25.39</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3.48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2.78</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1.56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1.0900000000000001</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1488</v>
      </c>
      <c r="E42" s="176"/>
      <c r="F42" s="176"/>
      <c r="G42" s="176">
        <f>'実質公債費比率（分子）の構造'!L$52</f>
        <v>1424</v>
      </c>
      <c r="H42" s="176"/>
      <c r="I42" s="176"/>
      <c r="J42" s="176">
        <f>'実質公債費比率（分子）の構造'!M$52</f>
        <v>1418</v>
      </c>
      <c r="K42" s="176"/>
      <c r="L42" s="176"/>
      <c r="M42" s="176">
        <f>'実質公債費比率（分子）の構造'!N$52</f>
        <v>1411</v>
      </c>
      <c r="N42" s="176"/>
      <c r="O42" s="176"/>
      <c r="P42" s="176">
        <f>'実質公債費比率（分子）の構造'!O$52</f>
        <v>1394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60</v>
      </c>
      <c r="C45" s="176"/>
      <c r="D45" s="176"/>
      <c r="E45" s="176">
        <f>'実質公債費比率（分子）の構造'!L$49</f>
        <v>5</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405</v>
      </c>
      <c r="C46" s="176"/>
      <c r="D46" s="176"/>
      <c r="E46" s="176">
        <f>'実質公債費比率（分子）の構造'!L$48</f>
        <v>417</v>
      </c>
      <c r="F46" s="176"/>
      <c r="G46" s="176"/>
      <c r="H46" s="176">
        <f>'実質公債費比率（分子）の構造'!M$48</f>
        <v>407</v>
      </c>
      <c r="I46" s="176"/>
      <c r="J46" s="176"/>
      <c r="K46" s="176">
        <f>'実質公債費比率（分子）の構造'!N$48</f>
        <v>376</v>
      </c>
      <c r="L46" s="176"/>
      <c r="M46" s="176"/>
      <c r="N46" s="176">
        <f>'実質公債費比率（分子）の構造'!O$48</f>
        <v>357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1786</v>
      </c>
      <c r="C49" s="176"/>
      <c r="D49" s="176"/>
      <c r="E49" s="176">
        <f>'実質公債費比率（分子）の構造'!L$45</f>
        <v>1855</v>
      </c>
      <c r="F49" s="176"/>
      <c r="G49" s="176"/>
      <c r="H49" s="176">
        <f>'実質公債費比率（分子）の構造'!M$45</f>
        <v>1934</v>
      </c>
      <c r="I49" s="176"/>
      <c r="J49" s="176"/>
      <c r="K49" s="176">
        <f>'実質公債費比率（分子）の構造'!N$45</f>
        <v>2027</v>
      </c>
      <c r="L49" s="176"/>
      <c r="M49" s="176"/>
      <c r="N49" s="176">
        <f>'実質公債費比率（分子）の構造'!O$45</f>
        <v>2071</v>
      </c>
      <c r="O49" s="176"/>
      <c r="P49" s="176"/>
    </row>
    <row r="50" spans="1:16" x14ac:dyDescent="0.15">
      <c r="A50" s="176" t="s">
        <v>67</v>
      </c>
      <c r="B50" s="176" t="e">
        <f>NA()</f>
        <v>#N/A</v>
      </c>
      <c r="C50" s="176">
        <f>IF(ISNUMBER('実質公債費比率（分子）の構造'!K$53),'実質公債費比率（分子）の構造'!K$53,NA())</f>
        <v>764</v>
      </c>
      <c r="D50" s="176" t="e">
        <f>NA()</f>
        <v>#N/A</v>
      </c>
      <c r="E50" s="176" t="e">
        <f>NA()</f>
        <v>#N/A</v>
      </c>
      <c r="F50" s="176">
        <f>IF(ISNUMBER('実質公債費比率（分子）の構造'!L$53),'実質公債費比率（分子）の構造'!L$53,NA())</f>
        <v>854</v>
      </c>
      <c r="G50" s="176" t="e">
        <f>NA()</f>
        <v>#N/A</v>
      </c>
      <c r="H50" s="176" t="e">
        <f>NA()</f>
        <v>#N/A</v>
      </c>
      <c r="I50" s="176">
        <f>IF(ISNUMBER('実質公債費比率（分子）の構造'!M$53),'実質公債費比率（分子）の構造'!M$53,NA())</f>
        <v>924</v>
      </c>
      <c r="J50" s="176" t="e">
        <f>NA()</f>
        <v>#N/A</v>
      </c>
      <c r="K50" s="176" t="e">
        <f>NA()</f>
        <v>#N/A</v>
      </c>
      <c r="L50" s="176">
        <f>IF(ISNUMBER('実質公債費比率（分子）の構造'!N$53),'実質公債費比率（分子）の構造'!N$53,NA())</f>
        <v>993</v>
      </c>
      <c r="M50" s="176" t="e">
        <f>NA()</f>
        <v>#N/A</v>
      </c>
      <c r="N50" s="176" t="e">
        <f>NA()</f>
        <v>#N/A</v>
      </c>
      <c r="O50" s="176">
        <f>IF(ISNUMBER('実質公債費比率（分子）の構造'!O$53),'実質公債費比率（分子）の構造'!O$53,NA())</f>
        <v>1035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17419</v>
      </c>
      <c r="E56" s="175"/>
      <c r="F56" s="175"/>
      <c r="G56" s="175">
        <f>'将来負担比率（分子）の構造'!J$52</f>
        <v>17470</v>
      </c>
      <c r="H56" s="175"/>
      <c r="I56" s="175"/>
      <c r="J56" s="175">
        <f>'将来負担比率（分子）の構造'!K$52</f>
        <v>17362</v>
      </c>
      <c r="K56" s="175"/>
      <c r="L56" s="175"/>
      <c r="M56" s="175">
        <f>'将来負担比率（分子）の構造'!L$52</f>
        <v>16724</v>
      </c>
      <c r="N56" s="175"/>
      <c r="O56" s="175"/>
      <c r="P56" s="175">
        <f>'将来負担比率（分子）の構造'!M$52</f>
        <v>15996</v>
      </c>
    </row>
    <row r="57" spans="1:16" x14ac:dyDescent="0.15">
      <c r="A57" s="175" t="s">
        <v>42</v>
      </c>
      <c r="B57" s="175"/>
      <c r="C57" s="175"/>
      <c r="D57" s="175">
        <f>'将来負担比率（分子）の構造'!I$51</f>
        <v>1135</v>
      </c>
      <c r="E57" s="175"/>
      <c r="F57" s="175"/>
      <c r="G57" s="175">
        <f>'将来負担比率（分子）の構造'!J$51</f>
        <v>1084</v>
      </c>
      <c r="H57" s="175"/>
      <c r="I57" s="175"/>
      <c r="J57" s="175">
        <f>'将来負担比率（分子）の構造'!K$51</f>
        <v>984</v>
      </c>
      <c r="K57" s="175"/>
      <c r="L57" s="175"/>
      <c r="M57" s="175">
        <f>'将来負担比率（分子）の構造'!L$51</f>
        <v>850</v>
      </c>
      <c r="N57" s="175"/>
      <c r="O57" s="175"/>
      <c r="P57" s="175">
        <f>'将来負担比率（分子）の構造'!M$51</f>
        <v>708</v>
      </c>
    </row>
    <row r="58" spans="1:16" x14ac:dyDescent="0.15">
      <c r="A58" s="175" t="s">
        <v>41</v>
      </c>
      <c r="B58" s="175"/>
      <c r="C58" s="175"/>
      <c r="D58" s="175">
        <f>'将来負担比率（分子）の構造'!I$50</f>
        <v>14195</v>
      </c>
      <c r="E58" s="175"/>
      <c r="F58" s="175"/>
      <c r="G58" s="175">
        <f>'将来負担比率（分子）の構造'!J$50</f>
        <v>13932</v>
      </c>
      <c r="H58" s="175"/>
      <c r="I58" s="175"/>
      <c r="J58" s="175">
        <f>'将来負担比率（分子）の構造'!K$50</f>
        <v>15716</v>
      </c>
      <c r="K58" s="175"/>
      <c r="L58" s="175"/>
      <c r="M58" s="175">
        <f>'将来負担比率（分子）の構造'!L$50</f>
        <v>16846</v>
      </c>
      <c r="N58" s="175"/>
      <c r="O58" s="175"/>
      <c r="P58" s="175">
        <f>'将来負担比率（分子）の構造'!M$50</f>
        <v>17929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3082</v>
      </c>
      <c r="C62" s="175"/>
      <c r="D62" s="175"/>
      <c r="E62" s="175">
        <f>'将来負担比率（分子）の構造'!J$45</f>
        <v>3103</v>
      </c>
      <c r="F62" s="175"/>
      <c r="G62" s="175"/>
      <c r="H62" s="175">
        <f>'将来負担比率（分子）の構造'!K$45</f>
        <v>3119</v>
      </c>
      <c r="I62" s="175"/>
      <c r="J62" s="175"/>
      <c r="K62" s="175">
        <f>'将来負担比率（分子）の構造'!L$45</f>
        <v>3167</v>
      </c>
      <c r="L62" s="175"/>
      <c r="M62" s="175"/>
      <c r="N62" s="175">
        <f>'将来負担比率（分子）の構造'!M$45</f>
        <v>3418</v>
      </c>
      <c r="O62" s="175"/>
      <c r="P62" s="175"/>
    </row>
    <row r="63" spans="1:16" x14ac:dyDescent="0.15">
      <c r="A63" s="175" t="s">
        <v>34</v>
      </c>
      <c r="B63" s="175">
        <f>'将来負担比率（分子）の構造'!I$44</f>
        <v>5</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5418</v>
      </c>
      <c r="C64" s="175"/>
      <c r="D64" s="175"/>
      <c r="E64" s="175">
        <f>'将来負担比率（分子）の構造'!J$43</f>
        <v>5250</v>
      </c>
      <c r="F64" s="175"/>
      <c r="G64" s="175"/>
      <c r="H64" s="175">
        <f>'将来負担比率（分子）の構造'!K$43</f>
        <v>5068</v>
      </c>
      <c r="I64" s="175"/>
      <c r="J64" s="175"/>
      <c r="K64" s="175">
        <f>'将来負担比率（分子）の構造'!L$43</f>
        <v>4862</v>
      </c>
      <c r="L64" s="175"/>
      <c r="M64" s="175"/>
      <c r="N64" s="175">
        <f>'将来負担比率（分子）の構造'!M$43</f>
        <v>4361</v>
      </c>
      <c r="O64" s="175"/>
      <c r="P64" s="175"/>
    </row>
    <row r="65" spans="1:16" x14ac:dyDescent="0.15">
      <c r="A65" s="175" t="s">
        <v>32</v>
      </c>
      <c r="B65" s="175">
        <f>'将来負担比率（分子）の構造'!I$42</f>
        <v>7</v>
      </c>
      <c r="C65" s="175"/>
      <c r="D65" s="175"/>
      <c r="E65" s="175">
        <f>'将来負担比率（分子）の構造'!J$42</f>
        <v>6</v>
      </c>
      <c r="F65" s="175"/>
      <c r="G65" s="175"/>
      <c r="H65" s="175">
        <f>'将来負担比率（分子）の構造'!K$42</f>
        <v>5</v>
      </c>
      <c r="I65" s="175"/>
      <c r="J65" s="175"/>
      <c r="K65" s="175">
        <f>'将来負担比率（分子）の構造'!L$42</f>
        <v>5</v>
      </c>
      <c r="L65" s="175"/>
      <c r="M65" s="175"/>
      <c r="N65" s="175">
        <f>'将来負担比率（分子）の構造'!M$42</f>
        <v>4</v>
      </c>
      <c r="O65" s="175"/>
      <c r="P65" s="175"/>
    </row>
    <row r="66" spans="1:16" x14ac:dyDescent="0.15">
      <c r="A66" s="175" t="s">
        <v>31</v>
      </c>
      <c r="B66" s="175">
        <f>'将来負担比率（分子）の構造'!I$41</f>
        <v>21573</v>
      </c>
      <c r="C66" s="175"/>
      <c r="D66" s="175"/>
      <c r="E66" s="175">
        <f>'将来負担比率（分子）の構造'!J$41</f>
        <v>21486</v>
      </c>
      <c r="F66" s="175"/>
      <c r="G66" s="175"/>
      <c r="H66" s="175">
        <f>'将来負担比率（分子）の構造'!K$41</f>
        <v>21750</v>
      </c>
      <c r="I66" s="175"/>
      <c r="J66" s="175"/>
      <c r="K66" s="175">
        <f>'将来負担比率（分子）の構造'!L$41</f>
        <v>20867</v>
      </c>
      <c r="L66" s="175"/>
      <c r="M66" s="175"/>
      <c r="N66" s="175">
        <f>'将来負担比率（分子）の構造'!M$41</f>
        <v>19812</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6122</v>
      </c>
      <c r="C72" s="179">
        <f>基金残高に係る経年分析!G55</f>
        <v>6415</v>
      </c>
      <c r="D72" s="179">
        <f>基金残高に係る経年分析!H55</f>
        <v>6860</v>
      </c>
    </row>
    <row r="73" spans="1:16" x14ac:dyDescent="0.15">
      <c r="A73" s="178" t="s">
        <v>74</v>
      </c>
      <c r="B73" s="179">
        <f>基金残高に係る経年分析!F56</f>
        <v>670</v>
      </c>
      <c r="C73" s="179">
        <f>基金残高に係る経年分析!G56</f>
        <v>670</v>
      </c>
      <c r="D73" s="179">
        <f>基金残高に係る経年分析!H56</f>
        <v>730</v>
      </c>
    </row>
    <row r="74" spans="1:16" x14ac:dyDescent="0.15">
      <c r="A74" s="178" t="s">
        <v>75</v>
      </c>
      <c r="B74" s="179">
        <f>基金残高に係る経年分析!F57</f>
        <v>8502</v>
      </c>
      <c r="C74" s="179">
        <f>基金残高に係る経年分析!G57</f>
        <v>9148</v>
      </c>
      <c r="D74" s="179">
        <f>基金残高に係る経年分析!H57</f>
        <v>9579</v>
      </c>
    </row>
  </sheetData>
  <sheetProtection algorithmName="SHA-512" hashValue="rzRM8+A63E69/whe9tjnWpYXAbPGOpmueNchNJRqsuoJvjajp9OzyyXVhiE9tj4Uv3EN/JDjRS0kZ0JKfjnv/A==" saltValue="Oc8hezssioWfEERoVedP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行橋市役所</cp:lastModifiedBy>
  <dcterms:created xsi:type="dcterms:W3CDTF">2025-02-19T04:48:26Z</dcterms:created>
  <dcterms:modified xsi:type="dcterms:W3CDTF">2025-03-24T23:33:32Z</dcterms:modified>
  <cp:category/>
</cp:coreProperties>
</file>