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6" sheetId="1" r:id="rId1"/>
  </sheets>
  <definedNames>
    <definedName name="_xlnm.Print_Area" localSheetId="0">'36'!$A$3:$M$36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J28" i="1"/>
  <c r="J33" i="1" l="1"/>
  <c r="I32" i="1" l="1"/>
  <c r="G32" i="1"/>
  <c r="I31" i="1"/>
  <c r="G31" i="1"/>
  <c r="I30" i="1"/>
  <c r="G30" i="1"/>
  <c r="I29" i="1"/>
  <c r="G29" i="1"/>
  <c r="I28" i="1"/>
  <c r="G28" i="1"/>
  <c r="I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で産廃（発生材）処分費がある場合は有にチェックしてください。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<sst xmlns="http://schemas.openxmlformats.org/spreadsheetml/2006/main" count="44" uniqueCount="44">
  <si>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</si>
  <si>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</si>
  <si>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</si>
  <si>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</si>
  <si>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</si>
  <si>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</si>
  <si>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</si>
  <si>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</si>
  <si>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</si>
  <si>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</si>
  <si>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</si>
  <si>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</si>
  <si>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</si>
  <si>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</si>
  <si>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</si>
  <si>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</si>
  <si>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</si>
  <si>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</si>
  <si>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</si>
  <si>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</si>
  <si>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</si>
  <si>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</si>
  <si>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</si>
  <si>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</si>
  <si>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</si>
  <si>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</si>
  <si>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</si>
  <si>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</si>
  <si>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</si>
  <si>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</si>
  <si>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</si>
  <si>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</si>
  <si>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仲津小学校屋上防水及び外壁改修工事</t>
    <phoneticPr fontId="3"/>
  </si>
  <si>
    <t>行橋市大字道場寺1439番地</t>
    <phoneticPr fontId="3"/>
  </si>
  <si>
    <t>仮設工事（外壁改修）</t>
    <rPh sb="0" eb="2">
      <t>カセツ</t>
    </rPh>
    <rPh sb="2" eb="4">
      <t>コウジ</t>
    </rPh>
    <rPh sb="5" eb="7">
      <t>ガイヘキ</t>
    </rPh>
    <rPh sb="7" eb="9">
      <t>カイシュウ</t>
    </rPh>
    <phoneticPr fontId="2"/>
  </si>
  <si>
    <t>防水工事（外壁改修）</t>
    <rPh sb="0" eb="2">
      <t>ボウスイ</t>
    </rPh>
    <rPh sb="2" eb="4">
      <t>コウジ</t>
    </rPh>
    <rPh sb="5" eb="7">
      <t>ガイヘキ</t>
    </rPh>
    <rPh sb="7" eb="9">
      <t>カイシュウ</t>
    </rPh>
    <phoneticPr fontId="2"/>
  </si>
  <si>
    <t>左官工事（外壁改修）</t>
    <rPh sb="0" eb="2">
      <t>サカン</t>
    </rPh>
    <rPh sb="2" eb="4">
      <t>コウジ</t>
    </rPh>
    <rPh sb="5" eb="7">
      <t>ガイヘキ</t>
    </rPh>
    <rPh sb="7" eb="9">
      <t>カイシュウ</t>
    </rPh>
    <phoneticPr fontId="2"/>
  </si>
  <si>
    <t>外壁改修工事（外壁改修）</t>
    <rPh sb="0" eb="2">
      <t>ガイヘキ</t>
    </rPh>
    <rPh sb="2" eb="4">
      <t>カイシュウ</t>
    </rPh>
    <rPh sb="4" eb="6">
      <t>コウジ</t>
    </rPh>
    <rPh sb="7" eb="9">
      <t>ガイヘキ</t>
    </rPh>
    <rPh sb="9" eb="11">
      <t>カイシュウ</t>
    </rPh>
    <phoneticPr fontId="2"/>
  </si>
  <si>
    <t>撤去工事（外壁改修）</t>
    <rPh sb="0" eb="2">
      <t>テッキョ</t>
    </rPh>
    <rPh sb="2" eb="4">
      <t>コウジ</t>
    </rPh>
    <rPh sb="5" eb="7">
      <t>ガイヘキ</t>
    </rPh>
    <rPh sb="7" eb="9">
      <t>カイシュウ</t>
    </rPh>
    <phoneticPr fontId="2"/>
  </si>
  <si>
    <t>仮設工事（屋上防水改修）</t>
    <rPh sb="0" eb="2">
      <t>カセツ</t>
    </rPh>
    <rPh sb="2" eb="4">
      <t>コウジ</t>
    </rPh>
    <rPh sb="5" eb="7">
      <t>オクジョウ</t>
    </rPh>
    <rPh sb="7" eb="9">
      <t>ボウスイ</t>
    </rPh>
    <rPh sb="9" eb="11">
      <t>カイシュウ</t>
    </rPh>
    <phoneticPr fontId="2"/>
  </si>
  <si>
    <t>防水工事（屋上防水改修）</t>
    <rPh sb="0" eb="2">
      <t>ボウスイ</t>
    </rPh>
    <rPh sb="2" eb="4">
      <t>コウジ</t>
    </rPh>
    <rPh sb="5" eb="7">
      <t>オクジョウ</t>
    </rPh>
    <rPh sb="7" eb="9">
      <t>ボウスイ</t>
    </rPh>
    <rPh sb="9" eb="11">
      <t>カイシュウ</t>
    </rPh>
    <phoneticPr fontId="2"/>
  </si>
  <si>
    <t>撤去工事（屋上防止改修）</t>
    <rPh sb="0" eb="2">
      <t>テッキョ</t>
    </rPh>
    <rPh sb="2" eb="4">
      <t>コウジ</t>
    </rPh>
    <rPh sb="5" eb="7">
      <t>オクジョウ</t>
    </rPh>
    <rPh sb="7" eb="9">
      <t>ボウシ</t>
    </rPh>
    <rPh sb="9" eb="11">
      <t>カイシュウ</t>
    </rPh>
    <phoneticPr fontId="2"/>
  </si>
  <si>
    <t>有</t>
  </si>
  <si>
    <t>産廃（発生材）処分費</t>
    <rPh sb="3" eb="5">
      <t>ハッセイ</t>
    </rPh>
    <rPh sb="5" eb="6">
      <t>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</si>
</sst>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V27" sqref="V27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7" t="s">
        <v>0</v>
      </c>
      <c r="K3" s="107"/>
      <c r="L3" s="107"/>
      <c r="M3" s="108"/>
      <c r="O3" s="12" t="s">
        <v>1</v>
      </c>
    </row>
    <row r="4" spans="1:16" ht="27" customHeight="1" x14ac:dyDescent="0.4">
      <c r="A4" s="109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1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12"/>
      <c r="F5" s="112"/>
      <c r="G5" s="112"/>
      <c r="H5" s="112"/>
      <c r="I5" s="112"/>
      <c r="J5" s="112"/>
      <c r="K5" s="112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4" t="s">
        <v>5</v>
      </c>
      <c r="D6" s="20"/>
      <c r="E6" s="113" t="s">
        <v>32</v>
      </c>
      <c r="F6" s="113"/>
      <c r="G6" s="113"/>
      <c r="H6" s="113"/>
      <c r="I6" s="113"/>
      <c r="J6" s="113"/>
      <c r="K6" s="113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4"/>
      <c r="D7" s="23"/>
      <c r="E7" s="114"/>
      <c r="F7" s="114"/>
      <c r="G7" s="114"/>
      <c r="H7" s="114"/>
      <c r="I7" s="114"/>
      <c r="J7" s="114"/>
      <c r="K7" s="114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4" t="s">
        <v>7</v>
      </c>
      <c r="D9" s="25"/>
      <c r="E9" s="105" t="s">
        <v>33</v>
      </c>
      <c r="F9" s="105"/>
      <c r="G9" s="105"/>
      <c r="H9" s="105"/>
      <c r="I9" s="105"/>
      <c r="J9" s="105"/>
      <c r="K9" s="105"/>
      <c r="L9" s="21"/>
      <c r="M9" s="22"/>
    </row>
    <row r="10" spans="1:16" ht="15" customHeight="1" x14ac:dyDescent="0.15">
      <c r="A10" s="18"/>
      <c r="B10" s="19"/>
      <c r="C10" s="104"/>
      <c r="D10" s="25"/>
      <c r="E10" s="106"/>
      <c r="F10" s="106"/>
      <c r="G10" s="106"/>
      <c r="H10" s="106"/>
      <c r="I10" s="106"/>
      <c r="J10" s="106"/>
      <c r="K10" s="106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100" t="s">
        <v>8</v>
      </c>
      <c r="D12" s="100"/>
      <c r="E12" s="101"/>
      <c r="F12" s="101"/>
      <c r="G12" s="101"/>
      <c r="H12" s="101"/>
      <c r="I12" s="101"/>
      <c r="J12" s="101"/>
      <c r="K12" s="10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102" t="s">
        <v>9</v>
      </c>
      <c r="D14" s="102"/>
      <c r="E14" s="101"/>
      <c r="F14" s="101"/>
      <c r="G14" s="101"/>
      <c r="H14" s="101"/>
      <c r="I14" s="101"/>
      <c r="J14" s="101"/>
      <c r="K14" s="101"/>
      <c r="L14" s="31" t="s">
        <v>10</v>
      </c>
      <c r="M14" s="22"/>
    </row>
    <row r="15" spans="1:16" ht="10.5" customHeight="1" x14ac:dyDescent="0.4">
      <c r="A15" s="29"/>
      <c r="B15" s="30"/>
      <c r="C15" s="103"/>
      <c r="D15" s="103"/>
      <c r="E15" s="10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5" t="s">
        <v>11</v>
      </c>
      <c r="B16" s="96"/>
      <c r="C16" s="96"/>
      <c r="D16" s="96"/>
      <c r="E16" s="96"/>
      <c r="F16" s="97"/>
      <c r="G16" s="98" t="s">
        <v>12</v>
      </c>
      <c r="H16" s="99"/>
      <c r="I16" s="34" t="s">
        <v>13</v>
      </c>
      <c r="J16" s="85" t="s">
        <v>14</v>
      </c>
      <c r="K16" s="85"/>
      <c r="L16" s="85" t="s">
        <v>15</v>
      </c>
      <c r="M16" s="86"/>
    </row>
    <row r="17" spans="1:17" ht="30" customHeight="1" x14ac:dyDescent="0.2">
      <c r="A17" s="87" t="s">
        <v>16</v>
      </c>
      <c r="B17" s="90" t="s">
        <v>39</v>
      </c>
      <c r="C17" s="91"/>
      <c r="D17" s="91"/>
      <c r="E17" s="91"/>
      <c r="F17" s="92"/>
      <c r="G17" s="43" t="str">
        <f>IF(B17="","",IF(B17="別紙１のとおり","","式"))</f>
        <v>式</v>
      </c>
      <c r="H17" s="44"/>
      <c r="I17" s="35" t="str">
        <f>IF(G17="","","1.0")</f>
        <v>1.0</v>
      </c>
      <c r="J17" s="78"/>
      <c r="K17" s="79"/>
      <c r="L17" s="93"/>
      <c r="M17" s="94"/>
    </row>
    <row r="18" spans="1:17" ht="30" customHeight="1" x14ac:dyDescent="0.2">
      <c r="A18" s="88"/>
      <c r="B18" s="84" t="s">
        <v>40</v>
      </c>
      <c r="C18" s="76"/>
      <c r="D18" s="76"/>
      <c r="E18" s="76"/>
      <c r="F18" s="77"/>
      <c r="G18" s="43" t="str">
        <f t="shared" ref="G18:G32" si="0">IF(B18="","","式")</f>
        <v>式</v>
      </c>
      <c r="H18" s="44"/>
      <c r="I18" s="35" t="str">
        <f t="shared" ref="I18:I32" si="1">IF(B18="","","1.0")</f>
        <v>1.0</v>
      </c>
      <c r="J18" s="78"/>
      <c r="K18" s="79"/>
      <c r="L18" s="80"/>
      <c r="M18" s="81"/>
    </row>
    <row r="19" spans="1:17" ht="30" customHeight="1" x14ac:dyDescent="0.2">
      <c r="A19" s="88"/>
      <c r="B19" s="90" t="s">
        <v>41</v>
      </c>
      <c r="C19" s="91"/>
      <c r="D19" s="91"/>
      <c r="E19" s="91"/>
      <c r="F19" s="92"/>
      <c r="G19" s="43" t="str">
        <f t="shared" si="0"/>
        <v>式</v>
      </c>
      <c r="H19" s="44"/>
      <c r="I19" s="35" t="str">
        <f t="shared" si="1"/>
        <v>1.0</v>
      </c>
      <c r="J19" s="78"/>
      <c r="K19" s="79"/>
      <c r="L19" s="82"/>
      <c r="M19" s="83"/>
    </row>
    <row r="20" spans="1:17" ht="30" customHeight="1" x14ac:dyDescent="0.2">
      <c r="A20" s="88"/>
      <c r="B20" s="84" t="s">
        <v>34</v>
      </c>
      <c r="C20" s="76"/>
      <c r="D20" s="76"/>
      <c r="E20" s="76"/>
      <c r="F20" s="77"/>
      <c r="G20" s="43" t="str">
        <f t="shared" si="0"/>
        <v>式</v>
      </c>
      <c r="H20" s="44"/>
      <c r="I20" s="35" t="str">
        <f t="shared" si="1"/>
        <v>1.0</v>
      </c>
      <c r="J20" s="78"/>
      <c r="K20" s="79"/>
      <c r="L20" s="80"/>
      <c r="M20" s="81"/>
    </row>
    <row r="21" spans="1:17" ht="30" customHeight="1" x14ac:dyDescent="0.2">
      <c r="A21" s="88"/>
      <c r="B21" s="84" t="s">
        <v>35</v>
      </c>
      <c r="C21" s="76"/>
      <c r="D21" s="76"/>
      <c r="E21" s="76"/>
      <c r="F21" s="77"/>
      <c r="G21" s="43" t="str">
        <f t="shared" si="0"/>
        <v>式</v>
      </c>
      <c r="H21" s="44"/>
      <c r="I21" s="35" t="str">
        <f t="shared" si="1"/>
        <v>1.0</v>
      </c>
      <c r="J21" s="78"/>
      <c r="K21" s="79"/>
      <c r="L21" s="82"/>
      <c r="M21" s="83"/>
    </row>
    <row r="22" spans="1:17" ht="30" customHeight="1" x14ac:dyDescent="0.2">
      <c r="A22" s="88"/>
      <c r="B22" s="84" t="s">
        <v>36</v>
      </c>
      <c r="C22" s="76"/>
      <c r="D22" s="76"/>
      <c r="E22" s="76"/>
      <c r="F22" s="77"/>
      <c r="G22" s="43" t="str">
        <f t="shared" si="0"/>
        <v>式</v>
      </c>
      <c r="H22" s="44"/>
      <c r="I22" s="35" t="str">
        <f t="shared" si="1"/>
        <v>1.0</v>
      </c>
      <c r="J22" s="78"/>
      <c r="K22" s="79"/>
      <c r="L22" s="80"/>
      <c r="M22" s="81"/>
    </row>
    <row r="23" spans="1:17" ht="30" customHeight="1" x14ac:dyDescent="0.2">
      <c r="A23" s="88"/>
      <c r="B23" s="84" t="s">
        <v>37</v>
      </c>
      <c r="C23" s="76"/>
      <c r="D23" s="76"/>
      <c r="E23" s="76"/>
      <c r="F23" s="77"/>
      <c r="G23" s="43" t="str">
        <f t="shared" si="0"/>
        <v>式</v>
      </c>
      <c r="H23" s="44"/>
      <c r="I23" s="35" t="str">
        <f t="shared" si="1"/>
        <v>1.0</v>
      </c>
      <c r="J23" s="78"/>
      <c r="K23" s="79"/>
      <c r="L23" s="82"/>
      <c r="M23" s="83"/>
    </row>
    <row r="24" spans="1:17" ht="30" customHeight="1" x14ac:dyDescent="0.2">
      <c r="A24" s="88"/>
      <c r="B24" s="75" t="s">
        <v>38</v>
      </c>
      <c r="C24" s="76"/>
      <c r="D24" s="76"/>
      <c r="E24" s="76"/>
      <c r="F24" s="77"/>
      <c r="G24" s="43" t="str">
        <f t="shared" si="0"/>
        <v>式</v>
      </c>
      <c r="H24" s="44"/>
      <c r="I24" s="35" t="str">
        <f t="shared" si="1"/>
        <v>1.0</v>
      </c>
      <c r="J24" s="78"/>
      <c r="K24" s="79"/>
      <c r="L24" s="82"/>
      <c r="M24" s="83"/>
    </row>
    <row r="25" spans="1:17" ht="30" customHeight="1" x14ac:dyDescent="0.2">
      <c r="A25" s="88"/>
      <c r="B25" s="75"/>
      <c r="C25" s="76"/>
      <c r="D25" s="76"/>
      <c r="E25" s="76"/>
      <c r="F25" s="77"/>
      <c r="G25" s="43" t="str">
        <f t="shared" si="0"/>
        <v/>
      </c>
      <c r="H25" s="44"/>
      <c r="I25" s="35" t="str">
        <f t="shared" si="1"/>
        <v/>
      </c>
      <c r="J25" s="78"/>
      <c r="K25" s="79"/>
      <c r="L25" s="80"/>
      <c r="M25" s="81"/>
    </row>
    <row r="26" spans="1:17" ht="30" customHeight="1" thickBot="1" x14ac:dyDescent="0.25">
      <c r="A26" s="88"/>
      <c r="B26" s="75"/>
      <c r="C26" s="76"/>
      <c r="D26" s="76"/>
      <c r="E26" s="76"/>
      <c r="F26" s="77"/>
      <c r="G26" s="43" t="str">
        <f t="shared" si="0"/>
        <v/>
      </c>
      <c r="H26" s="44"/>
      <c r="I26" s="35" t="str">
        <f t="shared" si="1"/>
        <v/>
      </c>
      <c r="J26" s="78"/>
      <c r="K26" s="79"/>
      <c r="L26" s="82"/>
      <c r="M26" s="83"/>
    </row>
    <row r="27" spans="1:17" ht="30" customHeight="1" thickBot="1" x14ac:dyDescent="0.25">
      <c r="A27" s="89"/>
      <c r="B27" s="66" t="str">
        <f>IF(Q27="有","産廃（発生材）処分費","")</f>
        <v>産廃（発生材）処分費</v>
      </c>
      <c r="C27" s="67"/>
      <c r="D27" s="67"/>
      <c r="E27" s="67"/>
      <c r="F27" s="68"/>
      <c r="G27" s="69" t="str">
        <f t="shared" si="0"/>
        <v>式</v>
      </c>
      <c r="H27" s="70"/>
      <c r="I27" s="36" t="str">
        <f t="shared" si="1"/>
        <v>1.0</v>
      </c>
      <c r="J27" s="71"/>
      <c r="K27" s="72"/>
      <c r="L27" s="73"/>
      <c r="M27" s="74"/>
      <c r="O27" s="115" t="s">
        <v>43</v>
      </c>
      <c r="P27" s="115"/>
      <c r="Q27" s="37" t="s">
        <v>42</v>
      </c>
    </row>
    <row r="28" spans="1:17" ht="30" customHeight="1" x14ac:dyDescent="0.2">
      <c r="A28" s="38" t="s">
        <v>17</v>
      </c>
      <c r="B28" s="57" t="s">
        <v>18</v>
      </c>
      <c r="C28" s="57"/>
      <c r="D28" s="57"/>
      <c r="E28" s="57"/>
      <c r="F28" s="58"/>
      <c r="G28" s="59" t="str">
        <f t="shared" si="0"/>
        <v>式</v>
      </c>
      <c r="H28" s="60"/>
      <c r="I28" s="39" t="str">
        <f t="shared" si="1"/>
        <v>1.0</v>
      </c>
      <c r="J28" s="64">
        <f>SUM(J17:K27)</f>
        <v>0</v>
      </c>
      <c r="K28" s="65"/>
      <c r="L28" s="62"/>
      <c r="M28" s="63"/>
    </row>
    <row r="29" spans="1:17" ht="30" customHeight="1" x14ac:dyDescent="0.2">
      <c r="A29" s="38" t="s">
        <v>19</v>
      </c>
      <c r="B29" s="57" t="s">
        <v>20</v>
      </c>
      <c r="C29" s="57"/>
      <c r="D29" s="57"/>
      <c r="E29" s="57"/>
      <c r="F29" s="58"/>
      <c r="G29" s="59" t="str">
        <f t="shared" si="0"/>
        <v>式</v>
      </c>
      <c r="H29" s="60"/>
      <c r="I29" s="39" t="str">
        <f t="shared" si="1"/>
        <v>1.0</v>
      </c>
      <c r="J29" s="61"/>
      <c r="K29" s="61"/>
      <c r="L29" s="62"/>
      <c r="M29" s="63"/>
    </row>
    <row r="30" spans="1:17" ht="30" customHeight="1" x14ac:dyDescent="0.2">
      <c r="A30" s="38" t="s">
        <v>21</v>
      </c>
      <c r="B30" s="57" t="s">
        <v>22</v>
      </c>
      <c r="C30" s="57"/>
      <c r="D30" s="57"/>
      <c r="E30" s="57"/>
      <c r="F30" s="58"/>
      <c r="G30" s="59" t="str">
        <f t="shared" si="0"/>
        <v>式</v>
      </c>
      <c r="H30" s="60"/>
      <c r="I30" s="39" t="str">
        <f t="shared" si="1"/>
        <v>1.0</v>
      </c>
      <c r="J30" s="61"/>
      <c r="K30" s="61"/>
      <c r="L30" s="62"/>
      <c r="M30" s="63"/>
    </row>
    <row r="31" spans="1:17" ht="30" customHeight="1" x14ac:dyDescent="0.2">
      <c r="A31" s="38" t="s">
        <v>23</v>
      </c>
      <c r="B31" s="57" t="s">
        <v>24</v>
      </c>
      <c r="C31" s="57"/>
      <c r="D31" s="57"/>
      <c r="E31" s="57"/>
      <c r="F31" s="58"/>
      <c r="G31" s="59" t="str">
        <f t="shared" si="0"/>
        <v>式</v>
      </c>
      <c r="H31" s="60"/>
      <c r="I31" s="39" t="str">
        <f t="shared" si="1"/>
        <v>1.0</v>
      </c>
      <c r="J31" s="61"/>
      <c r="K31" s="61"/>
      <c r="L31" s="62"/>
      <c r="M31" s="63"/>
    </row>
    <row r="32" spans="1:17" ht="30" customHeight="1" thickBot="1" x14ac:dyDescent="0.25">
      <c r="A32" s="40" t="s">
        <v>25</v>
      </c>
      <c r="B32" s="41" t="s">
        <v>26</v>
      </c>
      <c r="C32" s="41"/>
      <c r="D32" s="41"/>
      <c r="E32" s="41"/>
      <c r="F32" s="42"/>
      <c r="G32" s="43" t="str">
        <f t="shared" si="0"/>
        <v>式</v>
      </c>
      <c r="H32" s="44"/>
      <c r="I32" s="35" t="str">
        <f t="shared" si="1"/>
        <v>1.0</v>
      </c>
      <c r="J32" s="45"/>
      <c r="K32" s="45"/>
      <c r="L32" s="46"/>
      <c r="M32" s="47"/>
    </row>
    <row r="33" spans="1:13" ht="39.950000000000003" customHeight="1" thickTop="1" thickBot="1" x14ac:dyDescent="0.25">
      <c r="A33" s="49" t="s">
        <v>27</v>
      </c>
      <c r="B33" s="50"/>
      <c r="C33" s="50"/>
      <c r="D33" s="50"/>
      <c r="E33" s="50"/>
      <c r="F33" s="51"/>
      <c r="G33" s="52" t="s">
        <v>28</v>
      </c>
      <c r="H33" s="52"/>
      <c r="I33" s="53"/>
      <c r="J33" s="54" t="str">
        <f>IF(SUM(J28:K32)=0,"",SUM(J28:K32))</f>
        <v/>
      </c>
      <c r="K33" s="54"/>
      <c r="L33" s="55"/>
      <c r="M33" s="56"/>
    </row>
    <row r="34" spans="1:13" ht="18.75" customHeight="1" thickTop="1" x14ac:dyDescent="0.4">
      <c r="A34" s="48" t="s">
        <v>29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18.75" customHeight="1" x14ac:dyDescent="0.4">
      <c r="A35" s="48" t="s">
        <v>30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18.75" customHeight="1" x14ac:dyDescent="0.4">
      <c r="A36" s="48" t="s">
        <v>31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O27:P27"/>
    <mergeCell ref="B29:F29"/>
    <mergeCell ref="G29:H29"/>
    <mergeCell ref="J29:K29"/>
    <mergeCell ref="L29:M29"/>
    <mergeCell ref="B28:F28"/>
    <mergeCell ref="G28:H28"/>
    <mergeCell ref="J28:K28"/>
    <mergeCell ref="L28:M28"/>
    <mergeCell ref="B27:F27"/>
    <mergeCell ref="G27:H27"/>
    <mergeCell ref="J27:K27"/>
    <mergeCell ref="L27:M27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2021-07-04T02:54:00Z</cp:lastPrinted>
  <dcterms:created xsi:type="dcterms:W3CDTF">2021-06-10T02:08:42Z</dcterms:created>
  <dcterms:modified xsi:type="dcterms:W3CDTF">2021-07-04T02:54:30Z</dcterms:modified>
</cp:coreProperties>
</file>