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総務部\契約検査課\契約検査係\D7契約検査\05入札・契約手続\01工事\03一般競争入札\R2年度　一般競争入札データ\内訳書\R2_5月\"/>
    </mc:Choice>
  </mc:AlternateContent>
  <bookViews>
    <workbookView xWindow="0" yWindow="0" windowWidth="20490" windowHeight="6780"/>
  </bookViews>
  <sheets>
    <sheet name="2" sheetId="1" r:id="rId1"/>
    <sheet name="工事（複数工種） (記載例)" sheetId="2" r:id="rId2"/>
  </sheets>
  <definedNames>
    <definedName name="_xlnm.Print_Area" localSheetId="0">'2'!$A$3:$M$106</definedName>
    <definedName name="_xlnm.Print_Area" localSheetId="1">'工事（複数工種） (記載例)'!$A$4:$M$105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B20" i="2"/>
  <c r="A20" i="2" s="1"/>
  <c r="I20" i="2"/>
  <c r="A21" i="2"/>
  <c r="B21" i="2"/>
  <c r="I21" i="2" s="1"/>
  <c r="G21" i="2"/>
  <c r="J21" i="2"/>
  <c r="G42" i="2"/>
  <c r="I42" i="2"/>
  <c r="G43" i="2"/>
  <c r="I43" i="2"/>
  <c r="G44" i="2"/>
  <c r="I44" i="2"/>
  <c r="G45" i="2"/>
  <c r="I45" i="2"/>
  <c r="G46" i="2"/>
  <c r="I46" i="2"/>
  <c r="B47" i="2"/>
  <c r="G47" i="2" s="1"/>
  <c r="I47" i="2"/>
  <c r="G48" i="2"/>
  <c r="I48" i="2"/>
  <c r="J48" i="2"/>
  <c r="G49" i="2"/>
  <c r="I49" i="2"/>
  <c r="G50" i="2"/>
  <c r="I50" i="2"/>
  <c r="G51" i="2"/>
  <c r="I51" i="2"/>
  <c r="G52" i="2"/>
  <c r="I52" i="2"/>
  <c r="J53" i="2"/>
  <c r="B18" i="2" s="1"/>
  <c r="L53" i="2"/>
  <c r="G59" i="2"/>
  <c r="I59" i="2"/>
  <c r="G60" i="2"/>
  <c r="I60" i="2"/>
  <c r="G61" i="2"/>
  <c r="I61" i="2"/>
  <c r="G62" i="2"/>
  <c r="I62" i="2"/>
  <c r="G63" i="2"/>
  <c r="I63" i="2"/>
  <c r="B64" i="2"/>
  <c r="G64" i="2" s="1"/>
  <c r="G65" i="2"/>
  <c r="I65" i="2"/>
  <c r="J65" i="2"/>
  <c r="G66" i="2"/>
  <c r="I66" i="2"/>
  <c r="G67" i="2"/>
  <c r="I67" i="2"/>
  <c r="G68" i="2"/>
  <c r="I68" i="2"/>
  <c r="G69" i="2"/>
  <c r="I69" i="2"/>
  <c r="J70" i="2"/>
  <c r="B19" i="2" s="1"/>
  <c r="L70" i="2"/>
  <c r="G77" i="2"/>
  <c r="I77" i="2"/>
  <c r="G78" i="2"/>
  <c r="I78" i="2"/>
  <c r="G79" i="2"/>
  <c r="I79" i="2"/>
  <c r="G80" i="2"/>
  <c r="I80" i="2"/>
  <c r="G81" i="2"/>
  <c r="I81" i="2"/>
  <c r="B82" i="2"/>
  <c r="G82" i="2" s="1"/>
  <c r="I82" i="2"/>
  <c r="G83" i="2"/>
  <c r="I83" i="2"/>
  <c r="J83" i="2"/>
  <c r="G84" i="2"/>
  <c r="I84" i="2"/>
  <c r="G85" i="2"/>
  <c r="I85" i="2"/>
  <c r="G86" i="2"/>
  <c r="I86" i="2"/>
  <c r="G87" i="2"/>
  <c r="I87" i="2"/>
  <c r="J88" i="2"/>
  <c r="L88" i="2"/>
  <c r="G94" i="2"/>
  <c r="I94" i="2"/>
  <c r="G95" i="2"/>
  <c r="I95" i="2"/>
  <c r="G96" i="2"/>
  <c r="I96" i="2"/>
  <c r="G97" i="2"/>
  <c r="I97" i="2"/>
  <c r="G98" i="2"/>
  <c r="I98" i="2"/>
  <c r="B99" i="2"/>
  <c r="G99" i="2" s="1"/>
  <c r="G100" i="2"/>
  <c r="I100" i="2"/>
  <c r="J100" i="2"/>
  <c r="G101" i="2"/>
  <c r="I101" i="2"/>
  <c r="G102" i="2"/>
  <c r="I102" i="2"/>
  <c r="G103" i="2"/>
  <c r="I103" i="2"/>
  <c r="G104" i="2"/>
  <c r="I104" i="2"/>
  <c r="J105" i="2"/>
  <c r="L105" i="2"/>
  <c r="B20" i="1"/>
  <c r="G20" i="1" s="1"/>
  <c r="A22" i="1"/>
  <c r="B22" i="1"/>
  <c r="G22" i="1" s="1"/>
  <c r="J22" i="1"/>
  <c r="B23" i="1"/>
  <c r="A23" i="1" s="1"/>
  <c r="I23" i="1"/>
  <c r="J23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J49" i="1"/>
  <c r="G50" i="1"/>
  <c r="I50" i="1"/>
  <c r="G51" i="1"/>
  <c r="I51" i="1"/>
  <c r="G52" i="1"/>
  <c r="I52" i="1"/>
  <c r="G53" i="1"/>
  <c r="I53" i="1"/>
  <c r="J54" i="1"/>
  <c r="J20" i="1" s="1"/>
  <c r="L54" i="1"/>
  <c r="G60" i="1"/>
  <c r="I60" i="1"/>
  <c r="G61" i="1"/>
  <c r="I61" i="1"/>
  <c r="G62" i="1"/>
  <c r="I62" i="1"/>
  <c r="G63" i="1"/>
  <c r="I63" i="1"/>
  <c r="G64" i="1"/>
  <c r="I64" i="1"/>
  <c r="B65" i="1"/>
  <c r="G65" i="1" s="1"/>
  <c r="I65" i="1"/>
  <c r="G66" i="1"/>
  <c r="I66" i="1"/>
  <c r="J66" i="1"/>
  <c r="G67" i="1"/>
  <c r="I67" i="1"/>
  <c r="G68" i="1"/>
  <c r="I68" i="1"/>
  <c r="G69" i="1"/>
  <c r="I69" i="1"/>
  <c r="G70" i="1"/>
  <c r="I70" i="1"/>
  <c r="J71" i="1"/>
  <c r="B21" i="1" s="1"/>
  <c r="L71" i="1"/>
  <c r="G78" i="1"/>
  <c r="I78" i="1"/>
  <c r="G79" i="1"/>
  <c r="I79" i="1"/>
  <c r="G80" i="1"/>
  <c r="I80" i="1"/>
  <c r="G81" i="1"/>
  <c r="I81" i="1"/>
  <c r="G82" i="1"/>
  <c r="I82" i="1"/>
  <c r="B83" i="1"/>
  <c r="G83" i="1" s="1"/>
  <c r="G84" i="1"/>
  <c r="I84" i="1"/>
  <c r="J84" i="1"/>
  <c r="G85" i="1"/>
  <c r="I85" i="1"/>
  <c r="G86" i="1"/>
  <c r="I86" i="1"/>
  <c r="G87" i="1"/>
  <c r="I87" i="1"/>
  <c r="G88" i="1"/>
  <c r="I88" i="1"/>
  <c r="J89" i="1"/>
  <c r="L89" i="1"/>
  <c r="G95" i="1"/>
  <c r="I95" i="1"/>
  <c r="G96" i="1"/>
  <c r="I96" i="1"/>
  <c r="G97" i="1"/>
  <c r="I97" i="1"/>
  <c r="G98" i="1"/>
  <c r="I98" i="1"/>
  <c r="G99" i="1"/>
  <c r="I99" i="1"/>
  <c r="B100" i="1"/>
  <c r="G100" i="1" s="1"/>
  <c r="I100" i="1"/>
  <c r="G101" i="1"/>
  <c r="I101" i="1"/>
  <c r="J101" i="1"/>
  <c r="G102" i="1"/>
  <c r="I102" i="1"/>
  <c r="G103" i="1"/>
  <c r="I103" i="1"/>
  <c r="G104" i="1"/>
  <c r="I104" i="1"/>
  <c r="G105" i="1"/>
  <c r="I105" i="1"/>
  <c r="J106" i="1"/>
  <c r="L106" i="1"/>
  <c r="G19" i="2" l="1"/>
  <c r="I19" i="2"/>
  <c r="G18" i="2"/>
  <c r="I18" i="2"/>
  <c r="G21" i="1"/>
  <c r="I21" i="1"/>
  <c r="J18" i="2"/>
  <c r="J33" i="2" s="1"/>
  <c r="G23" i="1"/>
  <c r="I22" i="1"/>
  <c r="J21" i="1"/>
  <c r="J34" i="1" s="1"/>
  <c r="G20" i="2"/>
  <c r="I83" i="1"/>
  <c r="I20" i="1"/>
  <c r="I99" i="2"/>
  <c r="I64" i="2"/>
  <c r="J20" i="2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B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48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B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65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7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別紙１だけでは入力できない場合は、別紙2をご利用ください。</t>
        </r>
      </text>
    </comment>
    <comment ref="B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83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B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100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10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10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10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5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B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4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B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64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7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別紙１だけでは入力できない場合は、別紙2をご利用ください。</t>
        </r>
      </text>
    </comment>
    <comment ref="B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82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B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タイトルを入力してください</t>
        </r>
      </text>
    </comment>
    <comment ref="Q99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10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10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10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<sst xmlns="http://schemas.openxmlformats.org/spreadsheetml/2006/main" count="242" uniqueCount="89">
  <si>
    <t>(①+②+③+④+⑤)</t>
    <phoneticPr fontId="10"/>
  </si>
  <si>
    <t>合　計（税抜き）</t>
    <rPh sb="4" eb="5">
      <t>ゼイ</t>
    </rPh>
    <rPh sb="5" eb="6">
      <t>ヌ</t>
    </rPh>
    <phoneticPr fontId="10"/>
  </si>
  <si>
    <t>一般管理費等</t>
  </si>
  <si>
    <t>⑤</t>
    <phoneticPr fontId="10"/>
  </si>
  <si>
    <t>現場管理費</t>
    <rPh sb="0" eb="2">
      <t>ゲンバ</t>
    </rPh>
    <rPh sb="2" eb="5">
      <t>カンリヒ</t>
    </rPh>
    <phoneticPr fontId="10"/>
  </si>
  <si>
    <t>④</t>
    <phoneticPr fontId="10"/>
  </si>
  <si>
    <t>共通仮設費（積上分）</t>
    <rPh sb="6" eb="8">
      <t>ツミア</t>
    </rPh>
    <rPh sb="8" eb="9">
      <t>ブン</t>
    </rPh>
    <phoneticPr fontId="10"/>
  </si>
  <si>
    <t>③</t>
    <phoneticPr fontId="10"/>
  </si>
  <si>
    <t>共通仮設費（率分）</t>
    <rPh sb="6" eb="7">
      <t>リツ</t>
    </rPh>
    <rPh sb="7" eb="8">
      <t>ブン</t>
    </rPh>
    <phoneticPr fontId="10"/>
  </si>
  <si>
    <t>②</t>
    <phoneticPr fontId="10"/>
  </si>
  <si>
    <t>直接工事費計</t>
    <rPh sb="5" eb="6">
      <t>ケイ</t>
    </rPh>
    <phoneticPr fontId="10"/>
  </si>
  <si>
    <t>①</t>
    <phoneticPr fontId="10"/>
  </si>
  <si>
    <t>　</t>
  </si>
  <si>
    <t>産廃処分費</t>
  </si>
  <si>
    <t>直接工事費内訳</t>
    <rPh sb="0" eb="1">
      <t>チョク</t>
    </rPh>
    <rPh sb="1" eb="2">
      <t>セツ</t>
    </rPh>
    <rPh sb="2" eb="5">
      <t>コウジヒ</t>
    </rPh>
    <rPh sb="5" eb="7">
      <t>ウチワケ</t>
    </rPh>
    <phoneticPr fontId="10"/>
  </si>
  <si>
    <t>備 考</t>
    <rPh sb="0" eb="1">
      <t>ソナエ</t>
    </rPh>
    <rPh sb="2" eb="3">
      <t>コウ</t>
    </rPh>
    <phoneticPr fontId="10"/>
  </si>
  <si>
    <t>金     額</t>
    <rPh sb="0" eb="1">
      <t>キン</t>
    </rPh>
    <rPh sb="6" eb="7">
      <t>ガク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</si>
  <si>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</si>
  <si>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</si>
  <si>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名       称</t>
    <rPh sb="0" eb="1">
      <t>ナ</t>
    </rPh>
    <rPh sb="8" eb="9">
      <t>ショウ</t>
    </rPh>
    <phoneticPr fontId="10"/>
  </si>
  <si>
    <t>Ｄ</t>
    <phoneticPr fontId="10"/>
  </si>
  <si>
    <t>(①+②+③+④+⑤)</t>
    <phoneticPr fontId="10"/>
  </si>
  <si>
    <t>⑤</t>
    <phoneticPr fontId="10"/>
  </si>
  <si>
    <t>④</t>
    <phoneticPr fontId="10"/>
  </si>
  <si>
    <t>③</t>
    <phoneticPr fontId="10"/>
  </si>
  <si>
    <t>②</t>
    <phoneticPr fontId="10"/>
  </si>
  <si>
    <t>①</t>
    <phoneticPr fontId="10"/>
  </si>
  <si>
    <t>安全施設工</t>
    <rPh sb="0" eb="2">
      <t>アンゼン</t>
    </rPh>
    <rPh sb="2" eb="4">
      <t>シセツ</t>
    </rPh>
    <rPh sb="4" eb="5">
      <t>コウ</t>
    </rPh>
    <phoneticPr fontId="10"/>
  </si>
  <si>
    <t>撤去工</t>
    <rPh sb="0" eb="2">
      <t>テッキョ</t>
    </rPh>
    <rPh sb="2" eb="3">
      <t>コウ</t>
    </rPh>
    <phoneticPr fontId="10"/>
  </si>
  <si>
    <t>市単独事業</t>
    <rPh sb="0" eb="1">
      <t>シ</t>
    </rPh>
    <rPh sb="1" eb="3">
      <t>タンドク</t>
    </rPh>
    <rPh sb="3" eb="5">
      <t>ジギョウ</t>
    </rPh>
    <phoneticPr fontId="10"/>
  </si>
  <si>
    <t>Ｃ</t>
    <phoneticPr fontId="10"/>
  </si>
  <si>
    <t>別紙２</t>
    <rPh sb="0" eb="2">
      <t>ベッシ</t>
    </rPh>
    <phoneticPr fontId="10"/>
  </si>
  <si>
    <t>⑤</t>
    <phoneticPr fontId="10"/>
  </si>
  <si>
    <t>④</t>
    <phoneticPr fontId="10"/>
  </si>
  <si>
    <t>区画線工</t>
    <rPh sb="0" eb="2">
      <t>クカク</t>
    </rPh>
    <rPh sb="2" eb="3">
      <t>セン</t>
    </rPh>
    <rPh sb="3" eb="4">
      <t>コウ</t>
    </rPh>
    <phoneticPr fontId="10"/>
  </si>
  <si>
    <t>上層路盤工</t>
    <rPh sb="0" eb="2">
      <t>ジョウソウ</t>
    </rPh>
    <rPh sb="2" eb="4">
      <t>ロバン</t>
    </rPh>
    <rPh sb="4" eb="5">
      <t>コウ</t>
    </rPh>
    <phoneticPr fontId="10"/>
  </si>
  <si>
    <t>表層工</t>
    <rPh sb="0" eb="2">
      <t>ヒョウソウ</t>
    </rPh>
    <rPh sb="2" eb="3">
      <t>コウ</t>
    </rPh>
    <phoneticPr fontId="10"/>
  </si>
  <si>
    <t>道路舗装工事</t>
    <rPh sb="0" eb="2">
      <t>ドウロ</t>
    </rPh>
    <rPh sb="2" eb="4">
      <t>ホソウ</t>
    </rPh>
    <rPh sb="4" eb="6">
      <t>コウジ</t>
    </rPh>
    <phoneticPr fontId="10"/>
  </si>
  <si>
    <t>Ｂ</t>
    <phoneticPr fontId="10"/>
  </si>
  <si>
    <t>⑤</t>
    <phoneticPr fontId="10"/>
  </si>
  <si>
    <t>③</t>
    <phoneticPr fontId="10"/>
  </si>
  <si>
    <t>②</t>
    <phoneticPr fontId="10"/>
  </si>
  <si>
    <t>①</t>
    <phoneticPr fontId="10"/>
  </si>
  <si>
    <t>安全費</t>
    <rPh sb="0" eb="2">
      <t>アンゼン</t>
    </rPh>
    <rPh sb="2" eb="3">
      <t>ヒ</t>
    </rPh>
    <phoneticPr fontId="10"/>
  </si>
  <si>
    <t>撤去工</t>
    <rPh sb="0" eb="3">
      <t>テッキョコウ</t>
    </rPh>
    <phoneticPr fontId="10"/>
  </si>
  <si>
    <t>下層路盤工</t>
    <rPh sb="0" eb="2">
      <t>カソウ</t>
    </rPh>
    <rPh sb="2" eb="4">
      <t>ロバン</t>
    </rPh>
    <rPh sb="4" eb="5">
      <t>コウ</t>
    </rPh>
    <phoneticPr fontId="10"/>
  </si>
  <si>
    <t>路側工</t>
    <rPh sb="0" eb="2">
      <t>ロソク</t>
    </rPh>
    <rPh sb="2" eb="3">
      <t>コウ</t>
    </rPh>
    <phoneticPr fontId="10"/>
  </si>
  <si>
    <t>排水工</t>
    <rPh sb="0" eb="3">
      <t>ハイスイコウ</t>
    </rPh>
    <phoneticPr fontId="10"/>
  </si>
  <si>
    <t>土工</t>
    <rPh sb="0" eb="2">
      <t>ドコウ</t>
    </rPh>
    <phoneticPr fontId="10"/>
  </si>
  <si>
    <t>道路改良工事</t>
    <rPh sb="0" eb="2">
      <t>ドウロ</t>
    </rPh>
    <rPh sb="2" eb="4">
      <t>カイリョウ</t>
    </rPh>
    <rPh sb="4" eb="6">
      <t>コウジ</t>
    </rPh>
    <phoneticPr fontId="10"/>
  </si>
  <si>
    <t>Ａ</t>
    <phoneticPr fontId="10"/>
  </si>
  <si>
    <t>別紙１</t>
    <rPh sb="0" eb="2">
      <t>ベッシ</t>
    </rPh>
    <phoneticPr fontId="10"/>
  </si>
  <si>
    <t>　※鉛筆・消えるボールペンでの記入、金額の修正は行わないで下さい。</t>
    <phoneticPr fontId="10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</si>
  <si>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10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</si>
  <si>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10"/>
  </si>
  <si>
    <t>(Ａ+Ｂ+Ｃ+Ｄ)</t>
    <phoneticPr fontId="10"/>
  </si>
  <si>
    <t>Ｂ</t>
    <phoneticPr fontId="10"/>
  </si>
  <si>
    <t>Ａ</t>
    <phoneticPr fontId="10"/>
  </si>
  <si>
    <t>数量</t>
  </si>
  <si>
    <t>印</t>
    <rPh sb="0" eb="1">
      <t>イン</t>
    </rPh>
    <phoneticPr fontId="10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</si>
  <si>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10"/>
  </si>
  <si>
    <t>商号又は名称</t>
    <rPh sb="0" eb="2">
      <t>ショウゴウ</t>
    </rPh>
    <rPh sb="2" eb="3">
      <t>マタ</t>
    </rPh>
    <rPh sb="4" eb="6">
      <t>メイショウ</t>
    </rPh>
    <phoneticPr fontId="10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</si>
  <si>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0"/>
  </si>
  <si>
    <t>行橋市大字道場寺</t>
    <rPh sb="0" eb="3">
      <t>ユクハシシ</t>
    </rPh>
    <rPh sb="3" eb="5">
      <t>オオアザ</t>
    </rPh>
    <rPh sb="5" eb="8">
      <t>ドウジョウジ</t>
    </rPh>
    <phoneticPr fontId="10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</si>
  <si>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10"/>
  </si>
  <si>
    <t>道路改良舗装工事
（防衛施設周辺民生安定施設整備事業　道場寺袋迫線）</t>
    <rPh sb="0" eb="2">
      <t>ドウロ</t>
    </rPh>
    <rPh sb="2" eb="4">
      <t>カイリョウ</t>
    </rPh>
    <rPh sb="4" eb="6">
      <t>ホソウ</t>
    </rPh>
    <rPh sb="6" eb="8">
      <t>コウジ</t>
    </rPh>
    <rPh sb="10" eb="12">
      <t>ボウエイ</t>
    </rPh>
    <rPh sb="12" eb="14">
      <t>シセツ</t>
    </rPh>
    <rPh sb="14" eb="16">
      <t>シュウヘン</t>
    </rPh>
    <rPh sb="16" eb="18">
      <t>ミンセイ</t>
    </rPh>
    <rPh sb="18" eb="20">
      <t>アンテイ</t>
    </rPh>
    <rPh sb="20" eb="22">
      <t>シセツ</t>
    </rPh>
    <rPh sb="22" eb="24">
      <t>セイビ</t>
    </rPh>
    <rPh sb="24" eb="26">
      <t>ジギョウ</t>
    </rPh>
    <rPh sb="27" eb="30">
      <t>ドウジョウジ</t>
    </rPh>
    <rPh sb="30" eb="32">
      <t>フクロサコ</t>
    </rPh>
    <rPh sb="32" eb="33">
      <t>セン</t>
    </rPh>
    <phoneticPr fontId="10"/>
  </si>
  <si>
    <t>工　事　費　内　訳　書</t>
    <phoneticPr fontId="10"/>
  </si>
  <si>
    <t>年　　月　　日</t>
    <phoneticPr fontId="10"/>
  </si>
  <si>
    <t>複数工種がある内訳書の作成時は、このシートをご利用ください。</t>
    <phoneticPr fontId="10"/>
  </si>
  <si>
    <t>(①+②+③+④+⑤)</t>
    <phoneticPr fontId="10"/>
  </si>
  <si>
    <t>⑤</t>
    <phoneticPr fontId="10"/>
  </si>
  <si>
    <t>Ｄ</t>
    <phoneticPr fontId="10"/>
  </si>
  <si>
    <t>(①+②+③+④+⑤)</t>
    <phoneticPr fontId="10"/>
  </si>
  <si>
    <t>Ｃ</t>
    <phoneticPr fontId="10"/>
  </si>
  <si>
    <t>①</t>
    <phoneticPr fontId="10"/>
  </si>
  <si>
    <t>有</t>
  </si>
  <si>
    <t>○○○工</t>
    <phoneticPr fontId="10"/>
  </si>
  <si>
    <t>○○工事</t>
    <rPh sb="2" eb="3">
      <t>コウ</t>
    </rPh>
    <rPh sb="3" eb="4">
      <t>ジ</t>
    </rPh>
    <phoneticPr fontId="10"/>
  </si>
  <si>
    <t>Ｂ</t>
    <phoneticPr fontId="10"/>
  </si>
  <si>
    <t>○○○工</t>
    <phoneticPr fontId="10"/>
  </si>
  <si>
    <t>○○○工事</t>
    <rPh sb="3" eb="4">
      <t>コウ</t>
    </rPh>
    <rPh sb="4" eb="5">
      <t>ジ</t>
    </rPh>
    <phoneticPr fontId="10"/>
  </si>
  <si>
    <t>　※鉛筆・消えるボールペンでの記入、金額の修正は行わないで下さい。</t>
    <phoneticPr fontId="10"/>
  </si>
  <si>
    <t>(Ａ+Ｂ+Ｃ+Ｄ)</t>
    <phoneticPr fontId="10"/>
  </si>
  <si>
    <t>代表取締役　○○　○○</t>
    <phoneticPr fontId="10"/>
  </si>
  <si>
    <t>（株）○○建設</t>
    <phoneticPr fontId="10"/>
  </si>
  <si>
    <t>行橋市○○○○</t>
  </si>
  <si>
    <t>○○○○○○○○事業
○○○○○○○○工事（○○○）</t>
  </si>
  <si>
    <t>令和○年○月○日</t>
    <phoneticPr fontId="10"/>
  </si>
  <si>
    <t>複数工種がある内訳書の作成時は、このシートをご利用ください。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</si>
</sst>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4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38" fontId="4" fillId="0" borderId="0" xfId="1" applyFont="1" applyBorder="1" applyAlignment="1">
      <alignment horizontal="center" wrapText="1"/>
    </xf>
    <xf numFmtId="176" fontId="5" fillId="0" borderId="0" xfId="1" applyNumberFormat="1" applyFont="1" applyBorder="1" applyAlignment="1"/>
    <xf numFmtId="38" fontId="6" fillId="0" borderId="0" xfId="1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7" fillId="0" borderId="0" xfId="2" applyFont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38" fontId="5" fillId="0" borderId="1" xfId="1" applyFont="1" applyBorder="1" applyAlignment="1">
      <alignment horizontal="center" wrapText="1"/>
    </xf>
    <xf numFmtId="38" fontId="5" fillId="0" borderId="2" xfId="1" applyFont="1" applyBorder="1" applyAlignment="1">
      <alignment horizontal="center" wrapText="1"/>
    </xf>
    <xf numFmtId="176" fontId="8" fillId="0" borderId="3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9" fillId="0" borderId="3" xfId="2" applyFont="1" applyBorder="1" applyAlignment="1" applyProtection="1">
      <alignment horizontal="center"/>
      <protection locked="0"/>
    </xf>
    <xf numFmtId="0" fontId="9" fillId="0" borderId="5" xfId="2" applyFont="1" applyBorder="1" applyAlignment="1" applyProtection="1">
      <alignment horizontal="center"/>
      <protection locked="0"/>
    </xf>
    <xf numFmtId="0" fontId="9" fillId="0" borderId="4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left"/>
      <protection locked="0"/>
    </xf>
    <xf numFmtId="0" fontId="7" fillId="0" borderId="5" xfId="2" applyFont="1" applyBorder="1" applyAlignment="1" applyProtection="1">
      <alignment horizontal="left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6" fillId="0" borderId="7" xfId="2" applyFont="1" applyBorder="1" applyAlignment="1"/>
    <xf numFmtId="0" fontId="6" fillId="0" borderId="8" xfId="2" applyFont="1" applyBorder="1" applyAlignment="1"/>
    <xf numFmtId="176" fontId="11" fillId="0" borderId="8" xfId="1" applyNumberFormat="1" applyFont="1" applyBorder="1" applyAlignment="1">
      <alignment horizontal="right"/>
    </xf>
    <xf numFmtId="38" fontId="6" fillId="0" borderId="9" xfId="1" applyFont="1" applyBorder="1" applyAlignment="1" applyProtection="1">
      <alignment horizontal="center"/>
    </xf>
    <xf numFmtId="177" fontId="4" fillId="0" borderId="10" xfId="1" applyNumberFormat="1" applyFont="1" applyBorder="1" applyAlignment="1" applyProtection="1">
      <alignment horizontal="center"/>
      <protection locked="0"/>
    </xf>
    <xf numFmtId="177" fontId="4" fillId="0" borderId="11" xfId="1" applyNumberFormat="1" applyFont="1" applyBorder="1" applyAlignment="1" applyProtection="1">
      <alignment horizontal="center"/>
      <protection locked="0"/>
    </xf>
    <xf numFmtId="0" fontId="6" fillId="0" borderId="12" xfId="2" applyFont="1" applyBorder="1" applyAlignment="1" applyProtection="1">
      <alignment horizontal="left"/>
      <protection locked="0"/>
    </xf>
    <xf numFmtId="0" fontId="6" fillId="0" borderId="13" xfId="2" applyFont="1" applyBorder="1" applyAlignment="1" applyProtection="1">
      <alignment horizontal="left"/>
      <protection locked="0"/>
    </xf>
    <xf numFmtId="178" fontId="6" fillId="0" borderId="14" xfId="2" applyNumberFormat="1" applyFont="1" applyBorder="1" applyAlignment="1" applyProtection="1">
      <alignment horizontal="right"/>
      <protection locked="0"/>
    </xf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176" fontId="11" fillId="0" borderId="17" xfId="1" applyNumberFormat="1" applyFont="1" applyBorder="1" applyAlignment="1">
      <alignment horizontal="right"/>
    </xf>
    <xf numFmtId="38" fontId="6" fillId="0" borderId="17" xfId="1" applyFont="1" applyBorder="1" applyAlignment="1" applyProtection="1">
      <alignment horizontal="center"/>
    </xf>
    <xf numFmtId="177" fontId="4" fillId="0" borderId="18" xfId="1" applyNumberFormat="1" applyFont="1" applyBorder="1" applyAlignment="1" applyProtection="1">
      <alignment horizontal="center"/>
      <protection locked="0"/>
    </xf>
    <xf numFmtId="177" fontId="4" fillId="0" borderId="16" xfId="1" applyNumberFormat="1" applyFont="1" applyBorder="1" applyAlignment="1" applyProtection="1">
      <alignment horizontal="center"/>
      <protection locked="0"/>
    </xf>
    <xf numFmtId="0" fontId="6" fillId="0" borderId="18" xfId="2" applyFont="1" applyBorder="1" applyAlignment="1" applyProtection="1">
      <alignment horizontal="left"/>
      <protection locked="0"/>
    </xf>
    <xf numFmtId="0" fontId="6" fillId="0" borderId="19" xfId="2" applyFont="1" applyBorder="1" applyAlignment="1" applyProtection="1">
      <alignment horizontal="left"/>
      <protection locked="0"/>
    </xf>
    <xf numFmtId="178" fontId="6" fillId="0" borderId="20" xfId="2" applyNumberFormat="1" applyFont="1" applyBorder="1" applyAlignment="1" applyProtection="1">
      <alignment horizontal="right"/>
      <protection locked="0"/>
    </xf>
    <xf numFmtId="0" fontId="6" fillId="0" borderId="21" xfId="2" applyFont="1" applyBorder="1" applyAlignment="1"/>
    <xf numFmtId="0" fontId="6" fillId="0" borderId="17" xfId="2" applyFont="1" applyBorder="1" applyAlignment="1"/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176" fontId="11" fillId="0" borderId="24" xfId="1" applyNumberFormat="1" applyFont="1" applyBorder="1" applyAlignment="1">
      <alignment horizontal="right"/>
    </xf>
    <xf numFmtId="176" fontId="11" fillId="0" borderId="23" xfId="1" applyNumberFormat="1" applyFont="1" applyBorder="1" applyAlignment="1">
      <alignment horizontal="right"/>
    </xf>
    <xf numFmtId="38" fontId="6" fillId="0" borderId="25" xfId="1" applyFont="1" applyBorder="1" applyAlignment="1" applyProtection="1">
      <alignment horizontal="center"/>
    </xf>
    <xf numFmtId="177" fontId="4" fillId="0" borderId="24" xfId="1" applyNumberFormat="1" applyFont="1" applyBorder="1" applyAlignment="1" applyProtection="1">
      <alignment horizontal="center"/>
      <protection locked="0"/>
    </xf>
    <xf numFmtId="177" fontId="4" fillId="0" borderId="23" xfId="1" applyNumberFormat="1" applyFont="1" applyBorder="1" applyAlignment="1" applyProtection="1">
      <alignment horizontal="center"/>
      <protection locked="0"/>
    </xf>
    <xf numFmtId="0" fontId="6" fillId="0" borderId="24" xfId="2" applyFont="1" applyBorder="1" applyAlignment="1" applyProtection="1">
      <alignment horizontal="left"/>
      <protection locked="0"/>
    </xf>
    <xf numFmtId="0" fontId="6" fillId="0" borderId="26" xfId="2" applyFont="1" applyBorder="1" applyAlignment="1" applyProtection="1">
      <alignment horizontal="left"/>
      <protection locked="0"/>
    </xf>
    <xf numFmtId="178" fontId="6" fillId="0" borderId="27" xfId="2" applyNumberFormat="1" applyFont="1" applyBorder="1" applyAlignment="1" applyProtection="1">
      <alignment horizontal="right"/>
      <protection locked="0"/>
    </xf>
    <xf numFmtId="0" fontId="6" fillId="0" borderId="2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9" xfId="2" applyFont="1" applyBorder="1" applyAlignment="1">
      <alignment horizontal="center"/>
    </xf>
    <xf numFmtId="0" fontId="6" fillId="0" borderId="30" xfId="2" applyFont="1" applyBorder="1" applyAlignment="1">
      <alignment horizontal="center"/>
    </xf>
    <xf numFmtId="176" fontId="11" fillId="0" borderId="31" xfId="1" applyNumberFormat="1" applyFont="1" applyBorder="1" applyAlignment="1">
      <alignment horizontal="right"/>
    </xf>
    <xf numFmtId="176" fontId="11" fillId="0" borderId="30" xfId="1" applyNumberFormat="1" applyFont="1" applyBorder="1" applyAlignment="1">
      <alignment horizontal="right"/>
    </xf>
    <xf numFmtId="0" fontId="6" fillId="0" borderId="10" xfId="2" applyFont="1" applyBorder="1" applyAlignment="1" applyProtection="1">
      <alignment horizontal="left"/>
      <protection locked="0"/>
    </xf>
    <xf numFmtId="0" fontId="6" fillId="0" borderId="32" xfId="2" applyFont="1" applyBorder="1" applyAlignment="1" applyProtection="1">
      <alignment horizontal="left"/>
      <protection locked="0"/>
    </xf>
    <xf numFmtId="0" fontId="6" fillId="0" borderId="11" xfId="2" applyFont="1" applyBorder="1" applyAlignment="1" applyProtection="1">
      <alignment horizontal="left"/>
      <protection locked="0"/>
    </xf>
    <xf numFmtId="178" fontId="6" fillId="0" borderId="33" xfId="2" applyNumberFormat="1" applyFont="1" applyBorder="1" applyAlignment="1" applyProtection="1">
      <alignment horizontal="center" vertical="center" textRotation="255"/>
      <protection locked="0"/>
    </xf>
    <xf numFmtId="0" fontId="6" fillId="0" borderId="31" xfId="2" applyFont="1" applyBorder="1" applyAlignment="1" applyProtection="1">
      <alignment horizontal="left"/>
      <protection locked="0"/>
    </xf>
    <xf numFmtId="0" fontId="6" fillId="0" borderId="34" xfId="2" applyFont="1" applyBorder="1" applyAlignment="1" applyProtection="1">
      <alignment horizontal="left"/>
      <protection locked="0"/>
    </xf>
    <xf numFmtId="0" fontId="6" fillId="0" borderId="30" xfId="2" applyFont="1" applyBorder="1" applyAlignment="1" applyProtection="1">
      <alignment horizontal="left"/>
      <protection locked="0"/>
    </xf>
    <xf numFmtId="178" fontId="6" fillId="0" borderId="35" xfId="2" applyNumberFormat="1" applyFont="1" applyBorder="1" applyAlignment="1" applyProtection="1">
      <alignment horizontal="center" vertical="center" textRotation="255"/>
      <protection locked="0"/>
    </xf>
    <xf numFmtId="0" fontId="6" fillId="0" borderId="36" xfId="2" applyFont="1" applyBorder="1" applyAlignment="1"/>
    <xf numFmtId="0" fontId="6" fillId="0" borderId="37" xfId="2" applyFont="1" applyBorder="1" applyAlignment="1"/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38" fontId="6" fillId="0" borderId="39" xfId="1" applyFont="1" applyBorder="1" applyAlignment="1" applyProtection="1">
      <alignment horizontal="center" vertical="center"/>
      <protection locked="0"/>
    </xf>
    <xf numFmtId="38" fontId="6" fillId="0" borderId="40" xfId="2" applyNumberFormat="1" applyFont="1" applyBorder="1" applyAlignment="1" applyProtection="1">
      <alignment horizontal="center" vertical="center"/>
      <protection locked="0"/>
    </xf>
    <xf numFmtId="38" fontId="6" fillId="0" borderId="41" xfId="2" applyNumberFormat="1" applyFont="1" applyBorder="1" applyAlignment="1" applyProtection="1">
      <alignment horizontal="center" vertical="center"/>
      <protection locked="0"/>
    </xf>
    <xf numFmtId="0" fontId="6" fillId="0" borderId="40" xfId="2" applyFont="1" applyBorder="1" applyAlignment="1" applyProtection="1">
      <alignment horizontal="center" vertical="center"/>
      <protection locked="0"/>
    </xf>
    <xf numFmtId="0" fontId="6" fillId="0" borderId="42" xfId="2" applyFont="1" applyBorder="1" applyAlignment="1" applyProtection="1">
      <alignment horizontal="center" vertical="center"/>
      <protection locked="0"/>
    </xf>
    <xf numFmtId="0" fontId="6" fillId="0" borderId="43" xfId="2" applyFont="1" applyBorder="1" applyAlignment="1" applyProtection="1">
      <alignment horizontal="center" vertical="center"/>
      <protection locked="0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177" fontId="4" fillId="0" borderId="31" xfId="1" applyNumberFormat="1" applyFont="1" applyBorder="1" applyAlignment="1" applyProtection="1">
      <alignment horizontal="center"/>
      <protection locked="0"/>
    </xf>
    <xf numFmtId="177" fontId="4" fillId="0" borderId="30" xfId="1" applyNumberFormat="1" applyFont="1" applyBorder="1" applyAlignment="1" applyProtection="1">
      <alignment horizontal="center"/>
      <protection locked="0"/>
    </xf>
    <xf numFmtId="177" fontId="4" fillId="0" borderId="44" xfId="1" applyNumberFormat="1" applyFont="1" applyBorder="1" applyAlignment="1" applyProtection="1">
      <alignment horizontal="center"/>
      <protection locked="0"/>
    </xf>
    <xf numFmtId="177" fontId="4" fillId="0" borderId="37" xfId="1" applyNumberFormat="1" applyFont="1" applyBorder="1" applyAlignment="1" applyProtection="1">
      <alignment horizontal="center"/>
      <protection locked="0"/>
    </xf>
    <xf numFmtId="38" fontId="4" fillId="0" borderId="1" xfId="1" applyFont="1" applyBorder="1" applyAlignment="1">
      <alignment horizontal="center" wrapText="1"/>
    </xf>
    <xf numFmtId="38" fontId="4" fillId="0" borderId="2" xfId="1" applyFont="1" applyBorder="1" applyAlignment="1">
      <alignment horizontal="center" wrapText="1"/>
    </xf>
    <xf numFmtId="176" fontId="8" fillId="0" borderId="2" xfId="1" applyNumberFormat="1" applyFont="1" applyFill="1" applyBorder="1" applyAlignment="1">
      <alignment horizontal="right"/>
    </xf>
    <xf numFmtId="0" fontId="13" fillId="0" borderId="3" xfId="2" applyFont="1" applyBorder="1" applyAlignment="1" applyProtection="1">
      <alignment horizontal="center"/>
      <protection locked="0"/>
    </xf>
    <xf numFmtId="0" fontId="13" fillId="0" borderId="5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6" fillId="0" borderId="45" xfId="2" applyFont="1" applyBorder="1" applyAlignment="1">
      <alignment horizontal="center"/>
    </xf>
    <xf numFmtId="0" fontId="6" fillId="0" borderId="46" xfId="2" applyFont="1" applyBorder="1" applyAlignment="1">
      <alignment horizontal="center"/>
    </xf>
    <xf numFmtId="176" fontId="11" fillId="0" borderId="47" xfId="1" applyNumberFormat="1" applyFont="1" applyBorder="1" applyAlignment="1">
      <alignment horizontal="right"/>
    </xf>
    <xf numFmtId="176" fontId="11" fillId="0" borderId="46" xfId="1" applyNumberFormat="1" applyFont="1" applyBorder="1" applyAlignment="1">
      <alignment horizontal="right"/>
    </xf>
    <xf numFmtId="0" fontId="6" fillId="0" borderId="47" xfId="2" applyFont="1" applyBorder="1" applyAlignment="1" applyProtection="1">
      <alignment horizontal="left"/>
      <protection locked="0"/>
    </xf>
    <xf numFmtId="0" fontId="6" fillId="0" borderId="48" xfId="2" applyFont="1" applyBorder="1" applyAlignment="1" applyProtection="1">
      <alignment horizontal="left"/>
      <protection locked="0"/>
    </xf>
    <xf numFmtId="0" fontId="6" fillId="0" borderId="46" xfId="2" applyFont="1" applyBorder="1" applyAlignment="1" applyProtection="1">
      <alignment horizontal="left"/>
      <protection locked="0"/>
    </xf>
    <xf numFmtId="178" fontId="6" fillId="0" borderId="49" xfId="2" applyNumberFormat="1" applyFont="1" applyBorder="1" applyAlignment="1" applyProtection="1">
      <alignment vertical="center" textRotation="255"/>
      <protection locked="0"/>
    </xf>
    <xf numFmtId="178" fontId="6" fillId="0" borderId="50" xfId="2" applyNumberFormat="1" applyFont="1" applyBorder="1" applyAlignment="1" applyProtection="1">
      <alignment vertical="center" textRotation="255"/>
      <protection locked="0"/>
    </xf>
    <xf numFmtId="178" fontId="6" fillId="0" borderId="35" xfId="2" applyNumberFormat="1" applyFont="1" applyBorder="1" applyAlignment="1" applyProtection="1">
      <alignment vertical="center" textRotation="255"/>
      <protection locked="0"/>
    </xf>
    <xf numFmtId="0" fontId="6" fillId="0" borderId="51" xfId="2" applyFont="1" applyBorder="1" applyAlignment="1">
      <alignment horizontal="center"/>
    </xf>
    <xf numFmtId="0" fontId="6" fillId="0" borderId="52" xfId="2" applyFont="1" applyBorder="1" applyAlignment="1">
      <alignment horizontal="center"/>
    </xf>
    <xf numFmtId="0" fontId="11" fillId="0" borderId="31" xfId="2" applyFont="1" applyBorder="1" applyAlignment="1" applyProtection="1">
      <alignment horizontal="left"/>
      <protection locked="0"/>
    </xf>
    <xf numFmtId="0" fontId="11" fillId="0" borderId="34" xfId="2" applyFont="1" applyBorder="1" applyAlignment="1" applyProtection="1">
      <alignment horizontal="left"/>
      <protection locked="0"/>
    </xf>
    <xf numFmtId="0" fontId="11" fillId="0" borderId="30" xfId="2" applyFont="1" applyBorder="1" applyAlignment="1" applyProtection="1">
      <alignment horizontal="left"/>
      <protection locked="0"/>
    </xf>
    <xf numFmtId="178" fontId="6" fillId="0" borderId="50" xfId="2" applyNumberFormat="1" applyFont="1" applyBorder="1" applyAlignment="1" applyProtection="1">
      <alignment horizontal="center" textRotation="255"/>
      <protection locked="0"/>
    </xf>
    <xf numFmtId="0" fontId="6" fillId="0" borderId="36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11" fillId="0" borderId="44" xfId="2" applyFont="1" applyBorder="1" applyAlignment="1" applyProtection="1">
      <alignment horizontal="left"/>
      <protection locked="0"/>
    </xf>
    <xf numFmtId="0" fontId="11" fillId="0" borderId="53" xfId="2" applyFont="1" applyBorder="1" applyAlignment="1" applyProtection="1">
      <alignment horizontal="left"/>
      <protection locked="0"/>
    </xf>
    <xf numFmtId="0" fontId="11" fillId="0" borderId="37" xfId="2" applyFont="1" applyBorder="1" applyAlignment="1" applyProtection="1">
      <alignment horizontal="left"/>
      <protection locked="0"/>
    </xf>
    <xf numFmtId="178" fontId="4" fillId="0" borderId="54" xfId="2" applyNumberFormat="1" applyFont="1" applyBorder="1" applyAlignment="1" applyProtection="1">
      <alignment horizontal="center" textRotation="255"/>
      <protection locked="0"/>
    </xf>
    <xf numFmtId="0" fontId="6" fillId="0" borderId="2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38" fontId="6" fillId="0" borderId="17" xfId="1" applyFont="1" applyBorder="1" applyAlignment="1" applyProtection="1">
      <alignment horizontal="center" vertical="center"/>
      <protection locked="0"/>
    </xf>
    <xf numFmtId="38" fontId="6" fillId="0" borderId="18" xfId="2" applyNumberFormat="1" applyFont="1" applyBorder="1" applyAlignment="1" applyProtection="1">
      <alignment horizontal="center" vertical="center"/>
      <protection locked="0"/>
    </xf>
    <xf numFmtId="38" fontId="6" fillId="0" borderId="16" xfId="2" applyNumberFormat="1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19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Alignment="1" applyProtection="1">
      <alignment horizontal="center" vertical="center"/>
      <protection locked="0"/>
    </xf>
    <xf numFmtId="0" fontId="6" fillId="0" borderId="51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26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0" xfId="2" quotePrefix="1" applyFont="1" applyBorder="1" applyAlignment="1">
      <alignment horizontal="center" vertical="center"/>
    </xf>
    <xf numFmtId="0" fontId="6" fillId="0" borderId="0" xfId="2" quotePrefix="1" applyFont="1" applyBorder="1" applyAlignment="1">
      <alignment horizontal="right" vertical="center"/>
    </xf>
    <xf numFmtId="0" fontId="6" fillId="0" borderId="14" xfId="2" quotePrefix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32" xfId="2" applyFont="1" applyBorder="1" applyAlignment="1" applyProtection="1">
      <alignment horizontal="left" shrinkToFit="1"/>
      <protection locked="0"/>
    </xf>
    <xf numFmtId="0" fontId="14" fillId="0" borderId="0" xfId="2" applyFont="1" applyAlignment="1">
      <alignment horizontal="left" vertical="center" shrinkToFit="1"/>
    </xf>
    <xf numFmtId="0" fontId="6" fillId="0" borderId="0" xfId="2" quotePrefix="1" applyFont="1" applyBorder="1" applyAlignment="1">
      <alignment vertical="center" textRotation="255"/>
    </xf>
    <xf numFmtId="0" fontId="6" fillId="0" borderId="0" xfId="2" applyFont="1" applyBorder="1" applyAlignment="1" applyProtection="1">
      <alignment horizontal="left" shrinkToFit="1"/>
      <protection locked="0"/>
    </xf>
    <xf numFmtId="0" fontId="14" fillId="0" borderId="0" xfId="2" applyFont="1" applyBorder="1" applyAlignment="1">
      <alignment horizontal="left" vertical="center"/>
    </xf>
    <xf numFmtId="0" fontId="6" fillId="0" borderId="14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left" vertical="center"/>
    </xf>
    <xf numFmtId="0" fontId="6" fillId="0" borderId="0" xfId="2" quotePrefix="1" applyFont="1" applyBorder="1" applyAlignment="1">
      <alignment horizontal="left" vertical="center" textRotation="255"/>
    </xf>
    <xf numFmtId="0" fontId="6" fillId="0" borderId="0" xfId="2" quotePrefix="1" applyFont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left" vertical="center"/>
      <protection locked="0"/>
    </xf>
    <xf numFmtId="0" fontId="6" fillId="0" borderId="32" xfId="2" applyFont="1" applyBorder="1" applyAlignment="1" applyProtection="1">
      <alignment horizontal="left" wrapText="1" shrinkToFit="1"/>
      <protection locked="0"/>
    </xf>
    <xf numFmtId="0" fontId="6" fillId="0" borderId="0" xfId="2" quotePrefix="1" applyFont="1" applyBorder="1" applyAlignment="1">
      <alignment horizontal="left" vertical="center"/>
    </xf>
    <xf numFmtId="0" fontId="6" fillId="0" borderId="0" xfId="2" applyFont="1" applyBorder="1" applyAlignment="1" applyProtection="1">
      <alignment horizontal="left" wrapText="1" shrinkToFit="1"/>
      <protection locked="0"/>
    </xf>
    <xf numFmtId="0" fontId="6" fillId="0" borderId="55" xfId="2" applyFont="1" applyBorder="1" applyAlignment="1" applyProtection="1">
      <alignment horizontal="left" shrinkToFit="1"/>
      <protection locked="0"/>
    </xf>
    <xf numFmtId="0" fontId="6" fillId="0" borderId="32" xfId="2" applyNumberFormat="1" applyFont="1" applyBorder="1" applyAlignment="1" applyProtection="1">
      <alignment horizontal="left" vertical="distributed" wrapText="1" shrinkToFit="1"/>
      <protection locked="0"/>
    </xf>
    <xf numFmtId="0" fontId="2" fillId="0" borderId="51" xfId="2" applyFont="1" applyBorder="1" applyAlignment="1">
      <alignment vertical="center"/>
    </xf>
    <xf numFmtId="0" fontId="6" fillId="0" borderId="0" xfId="2" applyNumberFormat="1" applyFont="1" applyBorder="1" applyAlignment="1" applyProtection="1">
      <alignment horizontal="left" vertical="distributed" wrapText="1" shrinkToFit="1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6" fillId="0" borderId="56" xfId="2" applyFont="1" applyBorder="1" applyAlignment="1">
      <alignment horizontal="right" vertical="center"/>
    </xf>
    <xf numFmtId="0" fontId="16" fillId="0" borderId="57" xfId="2" applyFont="1" applyBorder="1" applyAlignment="1">
      <alignment horizontal="right" vertical="center"/>
    </xf>
    <xf numFmtId="0" fontId="2" fillId="0" borderId="57" xfId="2" applyFont="1" applyBorder="1" applyAlignment="1">
      <alignment vertical="center"/>
    </xf>
    <xf numFmtId="0" fontId="2" fillId="0" borderId="57" xfId="2" quotePrefix="1" applyFont="1" applyBorder="1" applyAlignment="1">
      <alignment horizontal="left" vertical="center" textRotation="255"/>
    </xf>
    <xf numFmtId="0" fontId="2" fillId="0" borderId="57" xfId="2" quotePrefix="1" applyFont="1" applyBorder="1" applyAlignment="1" applyProtection="1">
      <alignment horizontal="left" vertical="center"/>
      <protection locked="0"/>
    </xf>
    <xf numFmtId="0" fontId="2" fillId="0" borderId="57" xfId="2" applyFont="1" applyBorder="1" applyAlignment="1" applyProtection="1">
      <alignment horizontal="center" vertical="center"/>
      <protection locked="0"/>
    </xf>
    <xf numFmtId="0" fontId="2" fillId="0" borderId="58" xfId="2" applyFont="1" applyBorder="1" applyAlignment="1" applyProtection="1">
      <alignment horizontal="center" vertical="center"/>
      <protection locked="0"/>
    </xf>
    <xf numFmtId="0" fontId="17" fillId="0" borderId="59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178" fontId="6" fillId="0" borderId="33" xfId="2" applyNumberFormat="1" applyFont="1" applyBorder="1" applyAlignment="1" applyProtection="1">
      <alignment vertical="center" textRotation="255"/>
      <protection locked="0"/>
    </xf>
    <xf numFmtId="0" fontId="22" fillId="0" borderId="0" xfId="2" applyFont="1" applyAlignment="1">
      <alignment horizontal="center" vertical="center"/>
    </xf>
    <xf numFmtId="0" fontId="17" fillId="0" borderId="62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1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93</xdr:row>
      <xdr:rowOff>231321</xdr:rowOff>
    </xdr:from>
    <xdr:to>
      <xdr:col>12</xdr:col>
      <xdr:colOff>489857</xdr:colOff>
      <xdr:row>106</xdr:row>
      <xdr:rowOff>13607</xdr:rowOff>
    </xdr:to>
    <xdr:sp macro="" textlink="">
      <xdr:nvSpPr>
        <xdr:cNvPr id="2" name="フリーフォーム 1"/>
        <xdr:cNvSpPr/>
      </xdr:nvSpPr>
      <xdr:spPr>
        <a:xfrm>
          <a:off x="27214" y="22243596"/>
          <a:ext cx="8692243" cy="2068286"/>
        </a:xfrm>
        <a:custGeom>
          <a:avLst/>
          <a:gdLst>
            <a:gd name="connsiteX0" fmla="*/ 6817179 w 6817179"/>
            <a:gd name="connsiteY0" fmla="*/ 0 h 4531179"/>
            <a:gd name="connsiteX1" fmla="*/ 0 w 6817179"/>
            <a:gd name="connsiteY1" fmla="*/ 4531179 h 4531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17179" h="4531179">
              <a:moveTo>
                <a:pt x="6817179" y="0"/>
              </a:moveTo>
              <a:lnTo>
                <a:pt x="0" y="4531179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312964</xdr:colOff>
      <xdr:row>12</xdr:row>
      <xdr:rowOff>231322</xdr:rowOff>
    </xdr:from>
    <xdr:to>
      <xdr:col>12</xdr:col>
      <xdr:colOff>243114</xdr:colOff>
      <xdr:row>15</xdr:row>
      <xdr:rowOff>216808</xdr:rowOff>
    </xdr:to>
    <xdr:sp macro="" textlink="">
      <xdr:nvSpPr>
        <xdr:cNvPr id="2" name="円/楕円 1"/>
        <xdr:cNvSpPr/>
      </xdr:nvSpPr>
      <xdr:spPr>
        <a:xfrm>
          <a:off x="7170964" y="2479222"/>
          <a:ext cx="1301750" cy="776061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925286</xdr:colOff>
      <xdr:row>4</xdr:row>
      <xdr:rowOff>68036</xdr:rowOff>
    </xdr:from>
    <xdr:to>
      <xdr:col>12</xdr:col>
      <xdr:colOff>371929</xdr:colOff>
      <xdr:row>6</xdr:row>
      <xdr:rowOff>146958</xdr:rowOff>
    </xdr:to>
    <xdr:sp macro="" textlink="">
      <xdr:nvSpPr>
        <xdr:cNvPr id="3" name="テキスト ボックス 2"/>
        <xdr:cNvSpPr txBox="1"/>
      </xdr:nvSpPr>
      <xdr:spPr>
        <a:xfrm>
          <a:off x="6859361" y="896711"/>
          <a:ext cx="1742168" cy="612322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Q107"/>
  <sheetViews>
    <sheetView tabSelected="1" zoomScale="70" zoomScaleNormal="70" zoomScaleSheetLayoutView="70" workbookViewId="0">
      <selection activeCell="Q95" sqref="Q95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2.75" customHeight="1" thickBot="1" x14ac:dyDescent="0.45"/>
    <row r="2" spans="1:13" ht="27" customHeight="1" thickBot="1" x14ac:dyDescent="0.45">
      <c r="A2" s="170" t="s">
        <v>68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8"/>
    </row>
    <row r="3" spans="1:13" s="77" customFormat="1" ht="18" customHeight="1" x14ac:dyDescent="0.4">
      <c r="A3" s="78"/>
      <c r="B3" s="78"/>
      <c r="G3" s="78"/>
    </row>
    <row r="4" spans="1:13" ht="4.5" customHeight="1" thickBot="1" x14ac:dyDescent="0.45"/>
    <row r="5" spans="1:13" ht="20.100000000000001" customHeight="1" x14ac:dyDescent="0.4">
      <c r="A5" s="167"/>
      <c r="B5" s="166"/>
      <c r="C5" s="166"/>
      <c r="D5" s="165"/>
      <c r="E5" s="163"/>
      <c r="F5" s="163"/>
      <c r="G5" s="164"/>
      <c r="H5" s="164"/>
      <c r="I5" s="163"/>
      <c r="J5" s="162" t="s">
        <v>67</v>
      </c>
      <c r="K5" s="162"/>
      <c r="L5" s="162"/>
      <c r="M5" s="161"/>
    </row>
    <row r="6" spans="1:13" ht="27" customHeight="1" x14ac:dyDescent="0.4">
      <c r="A6" s="160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8"/>
    </row>
    <row r="7" spans="1:13" ht="18.95" customHeight="1" x14ac:dyDescent="0.4">
      <c r="A7" s="157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5"/>
    </row>
    <row r="8" spans="1:13" ht="17.100000000000001" customHeight="1" x14ac:dyDescent="0.4">
      <c r="A8" s="154"/>
      <c r="B8" s="153"/>
      <c r="C8" s="152"/>
      <c r="D8" s="151"/>
      <c r="E8" s="150" t="s">
        <v>65</v>
      </c>
      <c r="F8" s="150"/>
      <c r="G8" s="150"/>
      <c r="H8" s="150"/>
      <c r="I8" s="150"/>
      <c r="J8" s="150"/>
      <c r="K8" s="150"/>
      <c r="L8" s="2"/>
      <c r="M8" s="149"/>
    </row>
    <row r="9" spans="1:13" ht="17.100000000000001" customHeight="1" x14ac:dyDescent="0.4">
      <c r="A9" s="139"/>
      <c r="B9" s="128"/>
      <c r="C9" s="145" t="s">
        <v>64</v>
      </c>
      <c r="D9" s="145"/>
      <c r="E9" s="148"/>
      <c r="F9" s="148"/>
      <c r="G9" s="148"/>
      <c r="H9" s="148"/>
      <c r="I9" s="148"/>
      <c r="J9" s="148"/>
      <c r="K9" s="148"/>
      <c r="L9" s="126"/>
      <c r="M9" s="125"/>
    </row>
    <row r="10" spans="1:13" ht="8.25" customHeight="1" x14ac:dyDescent="0.15">
      <c r="A10" s="139"/>
      <c r="B10" s="128"/>
      <c r="C10" s="145"/>
      <c r="D10" s="145"/>
      <c r="E10" s="147"/>
      <c r="F10" s="147"/>
      <c r="G10" s="147"/>
      <c r="H10" s="147"/>
      <c r="I10" s="147"/>
      <c r="J10" s="147"/>
      <c r="K10" s="147"/>
      <c r="L10" s="126"/>
      <c r="M10" s="125"/>
    </row>
    <row r="11" spans="1:13" ht="15" customHeight="1" x14ac:dyDescent="0.4">
      <c r="A11" s="139"/>
      <c r="B11" s="128"/>
      <c r="C11" s="143"/>
      <c r="D11" s="142"/>
      <c r="E11" s="146" t="s">
        <v>63</v>
      </c>
      <c r="F11" s="146"/>
      <c r="G11" s="146"/>
      <c r="H11" s="146"/>
      <c r="I11" s="146"/>
      <c r="J11" s="146"/>
      <c r="K11" s="146"/>
      <c r="L11" s="126"/>
      <c r="M11" s="125"/>
    </row>
    <row r="12" spans="1:13" ht="15" customHeight="1" x14ac:dyDescent="0.4">
      <c r="A12" s="139"/>
      <c r="B12" s="128"/>
      <c r="C12" s="145" t="s">
        <v>62</v>
      </c>
      <c r="D12" s="142"/>
      <c r="E12" s="144"/>
      <c r="F12" s="144"/>
      <c r="G12" s="144"/>
      <c r="H12" s="144"/>
      <c r="I12" s="144"/>
      <c r="J12" s="144"/>
      <c r="K12" s="144"/>
      <c r="L12" s="126"/>
      <c r="M12" s="125"/>
    </row>
    <row r="13" spans="1:13" ht="8.25" customHeight="1" x14ac:dyDescent="0.4">
      <c r="A13" s="139"/>
      <c r="B13" s="128"/>
      <c r="C13" s="143"/>
      <c r="D13" s="142"/>
      <c r="E13" s="126"/>
      <c r="F13" s="126"/>
      <c r="G13" s="141"/>
      <c r="H13" s="141"/>
      <c r="I13" s="126"/>
      <c r="J13" s="126"/>
      <c r="K13" s="126"/>
      <c r="L13" s="126"/>
      <c r="M13" s="125"/>
    </row>
    <row r="14" spans="1:13" ht="8.25" customHeight="1" x14ac:dyDescent="0.15">
      <c r="A14" s="139"/>
      <c r="B14" s="128"/>
      <c r="C14" s="138"/>
      <c r="D14" s="138"/>
      <c r="E14" s="137"/>
      <c r="F14" s="137"/>
      <c r="G14" s="137"/>
      <c r="H14" s="137"/>
      <c r="I14" s="137"/>
      <c r="J14" s="137"/>
      <c r="K14" s="137"/>
      <c r="L14" s="136"/>
      <c r="M14" s="125"/>
    </row>
    <row r="15" spans="1:13" ht="27" customHeight="1" x14ac:dyDescent="0.15">
      <c r="A15" s="139"/>
      <c r="B15" s="128"/>
      <c r="C15" s="140" t="s">
        <v>61</v>
      </c>
      <c r="D15" s="140"/>
      <c r="E15" s="134"/>
      <c r="F15" s="134"/>
      <c r="G15" s="134"/>
      <c r="H15" s="134"/>
      <c r="I15" s="134"/>
      <c r="J15" s="134"/>
      <c r="K15" s="134"/>
      <c r="L15" s="136"/>
      <c r="M15" s="125"/>
    </row>
    <row r="16" spans="1:13" ht="8.25" customHeight="1" x14ac:dyDescent="0.15">
      <c r="A16" s="139"/>
      <c r="B16" s="128"/>
      <c r="C16" s="138"/>
      <c r="D16" s="138"/>
      <c r="E16" s="137"/>
      <c r="F16" s="137"/>
      <c r="G16" s="137"/>
      <c r="H16" s="137"/>
      <c r="I16" s="137"/>
      <c r="J16" s="137"/>
      <c r="K16" s="137"/>
      <c r="L16" s="136"/>
      <c r="M16" s="125"/>
    </row>
    <row r="17" spans="1:13" ht="27" customHeight="1" x14ac:dyDescent="0.15">
      <c r="A17" s="132"/>
      <c r="B17" s="131"/>
      <c r="C17" s="135" t="s">
        <v>60</v>
      </c>
      <c r="D17" s="135"/>
      <c r="E17" s="134"/>
      <c r="F17" s="134"/>
      <c r="G17" s="134"/>
      <c r="H17" s="134"/>
      <c r="I17" s="134"/>
      <c r="J17" s="134"/>
      <c r="K17" s="134"/>
      <c r="L17" s="133" t="s">
        <v>59</v>
      </c>
      <c r="M17" s="125"/>
    </row>
    <row r="18" spans="1:13" ht="20.100000000000001" customHeight="1" x14ac:dyDescent="0.4">
      <c r="A18" s="132"/>
      <c r="B18" s="131"/>
      <c r="C18" s="130"/>
      <c r="D18" s="130"/>
      <c r="E18" s="130"/>
      <c r="F18" s="129"/>
      <c r="G18" s="128"/>
      <c r="H18" s="128"/>
      <c r="I18" s="127"/>
      <c r="J18" s="126"/>
      <c r="K18" s="126"/>
      <c r="L18" s="126"/>
      <c r="M18" s="125"/>
    </row>
    <row r="19" spans="1:13" ht="15.75" customHeight="1" x14ac:dyDescent="0.4">
      <c r="A19" s="124" t="s">
        <v>19</v>
      </c>
      <c r="B19" s="123"/>
      <c r="C19" s="123"/>
      <c r="D19" s="123"/>
      <c r="E19" s="123"/>
      <c r="F19" s="122"/>
      <c r="G19" s="121" t="s">
        <v>18</v>
      </c>
      <c r="H19" s="120"/>
      <c r="I19" s="119" t="s">
        <v>58</v>
      </c>
      <c r="J19" s="118" t="s">
        <v>16</v>
      </c>
      <c r="K19" s="118"/>
      <c r="L19" s="118" t="s">
        <v>15</v>
      </c>
      <c r="M19" s="117"/>
    </row>
    <row r="20" spans="1:13" ht="33" customHeight="1" x14ac:dyDescent="0.2">
      <c r="A20" s="116" t="s">
        <v>57</v>
      </c>
      <c r="B20" s="115" t="str">
        <f>IF(J54="自動計算されます。","自動入力されます。",IF(B40="","別紙にタイトルを入力してください",B40))</f>
        <v>道路改良工事</v>
      </c>
      <c r="C20" s="114"/>
      <c r="D20" s="114"/>
      <c r="E20" s="114"/>
      <c r="F20" s="113"/>
      <c r="G20" s="28" t="str">
        <f>IF(B20="","","式")</f>
        <v>式</v>
      </c>
      <c r="H20" s="27"/>
      <c r="I20" s="26" t="str">
        <f>IF(B20="","","1.0")</f>
        <v>1.0</v>
      </c>
      <c r="J20" s="58" t="str">
        <f>IF(J54=0,"",J54)</f>
        <v/>
      </c>
      <c r="K20" s="57"/>
      <c r="L20" s="112"/>
      <c r="M20" s="111"/>
    </row>
    <row r="21" spans="1:13" ht="33" customHeight="1" x14ac:dyDescent="0.2">
      <c r="A21" s="110" t="s">
        <v>56</v>
      </c>
      <c r="B21" s="109" t="str">
        <f>IF(J71="自動計算されます。","自動入力されます。",IF(B57="","別紙にタイトルを入力してください",B57))</f>
        <v>道路舗装工事</v>
      </c>
      <c r="C21" s="108"/>
      <c r="D21" s="108"/>
      <c r="E21" s="108"/>
      <c r="F21" s="107"/>
      <c r="G21" s="28" t="str">
        <f>IF(B21="","","式")</f>
        <v>式</v>
      </c>
      <c r="H21" s="27"/>
      <c r="I21" s="26" t="str">
        <f>IF(B21="","","1.0")</f>
        <v>1.0</v>
      </c>
      <c r="J21" s="58" t="str">
        <f>IF(J71=0,"",J71)</f>
        <v/>
      </c>
      <c r="K21" s="57"/>
      <c r="L21" s="106"/>
      <c r="M21" s="105"/>
    </row>
    <row r="22" spans="1:13" ht="33" customHeight="1" x14ac:dyDescent="0.2">
      <c r="A22" s="110" t="str">
        <f>IF(B22="","","Ｃ")</f>
        <v>Ｃ</v>
      </c>
      <c r="B22" s="109" t="str">
        <f>IF(B75="","",B75)</f>
        <v>市単独事業</v>
      </c>
      <c r="C22" s="108"/>
      <c r="D22" s="108"/>
      <c r="E22" s="108"/>
      <c r="F22" s="107"/>
      <c r="G22" s="28" t="str">
        <f>IF(B22="","","式")</f>
        <v>式</v>
      </c>
      <c r="H22" s="27"/>
      <c r="I22" s="26" t="str">
        <f>IF(B22="","","1.0")</f>
        <v>1.0</v>
      </c>
      <c r="J22" s="58" t="str">
        <f>IF(B22="","",J89)</f>
        <v/>
      </c>
      <c r="K22" s="57"/>
      <c r="L22" s="56"/>
      <c r="M22" s="55"/>
    </row>
    <row r="23" spans="1:13" ht="33" customHeight="1" x14ac:dyDescent="0.2">
      <c r="A23" s="110" t="str">
        <f>IF(B23="","","Ｄ")</f>
        <v/>
      </c>
      <c r="B23" s="109" t="str">
        <f>IF(B92="","",B92)</f>
        <v/>
      </c>
      <c r="C23" s="108"/>
      <c r="D23" s="108"/>
      <c r="E23" s="108"/>
      <c r="F23" s="107"/>
      <c r="G23" s="28" t="str">
        <f>IF(B23="","","式")</f>
        <v/>
      </c>
      <c r="H23" s="27"/>
      <c r="I23" s="26" t="str">
        <f>IF(B23="","","1.0")</f>
        <v/>
      </c>
      <c r="J23" s="58" t="str">
        <f>IF(B23="","",J106)</f>
        <v/>
      </c>
      <c r="K23" s="57"/>
      <c r="L23" s="106"/>
      <c r="M23" s="105"/>
    </row>
    <row r="24" spans="1:13" ht="33" customHeight="1" x14ac:dyDescent="0.2">
      <c r="A24" s="103"/>
      <c r="B24" s="61"/>
      <c r="C24" s="60"/>
      <c r="D24" s="60"/>
      <c r="E24" s="60"/>
      <c r="F24" s="59"/>
      <c r="G24" s="28"/>
      <c r="H24" s="27"/>
      <c r="I24" s="26"/>
      <c r="J24" s="58"/>
      <c r="K24" s="57"/>
      <c r="L24" s="56"/>
      <c r="M24" s="55"/>
    </row>
    <row r="25" spans="1:13" ht="33" customHeight="1" x14ac:dyDescent="0.2">
      <c r="A25" s="103"/>
      <c r="B25" s="65"/>
      <c r="C25" s="64"/>
      <c r="D25" s="64"/>
      <c r="E25" s="64"/>
      <c r="F25" s="63"/>
      <c r="G25" s="28"/>
      <c r="H25" s="27"/>
      <c r="I25" s="26"/>
      <c r="J25" s="58"/>
      <c r="K25" s="57"/>
      <c r="L25" s="106"/>
      <c r="M25" s="105"/>
    </row>
    <row r="26" spans="1:13" ht="33" customHeight="1" x14ac:dyDescent="0.2">
      <c r="A26" s="103"/>
      <c r="B26" s="65"/>
      <c r="C26" s="64"/>
      <c r="D26" s="64"/>
      <c r="E26" s="64"/>
      <c r="F26" s="63"/>
      <c r="G26" s="28"/>
      <c r="H26" s="27"/>
      <c r="I26" s="26"/>
      <c r="J26" s="58"/>
      <c r="K26" s="57"/>
      <c r="L26" s="56"/>
      <c r="M26" s="55"/>
    </row>
    <row r="27" spans="1:13" ht="33" customHeight="1" x14ac:dyDescent="0.2">
      <c r="A27" s="103"/>
      <c r="B27" s="65"/>
      <c r="C27" s="64"/>
      <c r="D27" s="64"/>
      <c r="E27" s="64"/>
      <c r="F27" s="63"/>
      <c r="G27" s="28"/>
      <c r="H27" s="27"/>
      <c r="I27" s="26"/>
      <c r="J27" s="58"/>
      <c r="K27" s="57"/>
      <c r="L27" s="106"/>
      <c r="M27" s="105"/>
    </row>
    <row r="28" spans="1:13" ht="33" customHeight="1" x14ac:dyDescent="0.2">
      <c r="A28" s="103"/>
      <c r="B28" s="61"/>
      <c r="C28" s="60"/>
      <c r="D28" s="60"/>
      <c r="E28" s="60"/>
      <c r="F28" s="59"/>
      <c r="G28" s="28"/>
      <c r="H28" s="27"/>
      <c r="I28" s="26"/>
      <c r="J28" s="58"/>
      <c r="K28" s="57"/>
      <c r="L28" s="56"/>
      <c r="M28" s="55"/>
    </row>
    <row r="29" spans="1:13" ht="33" customHeight="1" x14ac:dyDescent="0.2">
      <c r="A29" s="103"/>
      <c r="B29" s="65"/>
      <c r="C29" s="64"/>
      <c r="D29" s="64"/>
      <c r="E29" s="64"/>
      <c r="F29" s="63"/>
      <c r="G29" s="28"/>
      <c r="H29" s="27"/>
      <c r="I29" s="26"/>
      <c r="J29" s="58"/>
      <c r="K29" s="57"/>
      <c r="L29" s="106"/>
      <c r="M29" s="105"/>
    </row>
    <row r="30" spans="1:13" ht="33" customHeight="1" x14ac:dyDescent="0.2">
      <c r="A30" s="103"/>
      <c r="B30" s="65"/>
      <c r="C30" s="64"/>
      <c r="D30" s="64"/>
      <c r="E30" s="64"/>
      <c r="F30" s="63"/>
      <c r="G30" s="28"/>
      <c r="H30" s="27"/>
      <c r="I30" s="26"/>
      <c r="J30" s="58"/>
      <c r="K30" s="57"/>
      <c r="L30" s="56"/>
      <c r="M30" s="55"/>
    </row>
    <row r="31" spans="1:13" ht="33" customHeight="1" x14ac:dyDescent="0.2">
      <c r="A31" s="104"/>
      <c r="B31" s="65"/>
      <c r="C31" s="64"/>
      <c r="D31" s="64"/>
      <c r="E31" s="64"/>
      <c r="F31" s="63"/>
      <c r="G31" s="28"/>
      <c r="H31" s="27"/>
      <c r="I31" s="26"/>
      <c r="J31" s="58"/>
      <c r="K31" s="57"/>
      <c r="L31" s="56"/>
      <c r="M31" s="55"/>
    </row>
    <row r="32" spans="1:13" ht="33" customHeight="1" x14ac:dyDescent="0.2">
      <c r="A32" s="103"/>
      <c r="B32" s="65"/>
      <c r="C32" s="64"/>
      <c r="D32" s="64"/>
      <c r="E32" s="64"/>
      <c r="F32" s="63"/>
      <c r="G32" s="28"/>
      <c r="H32" s="27"/>
      <c r="I32" s="26"/>
      <c r="J32" s="58"/>
      <c r="K32" s="57"/>
      <c r="L32" s="56"/>
      <c r="M32" s="55"/>
    </row>
    <row r="33" spans="1:17" ht="33" customHeight="1" thickBot="1" x14ac:dyDescent="0.25">
      <c r="A33" s="102"/>
      <c r="B33" s="101"/>
      <c r="C33" s="100"/>
      <c r="D33" s="100"/>
      <c r="E33" s="100"/>
      <c r="F33" s="99"/>
      <c r="G33" s="49"/>
      <c r="H33" s="48"/>
      <c r="I33" s="47"/>
      <c r="J33" s="98"/>
      <c r="K33" s="97"/>
      <c r="L33" s="96"/>
      <c r="M33" s="95"/>
    </row>
    <row r="34" spans="1:17" ht="39.950000000000003" customHeight="1" thickTop="1" thickBot="1" x14ac:dyDescent="0.25">
      <c r="A34" s="94" t="s">
        <v>1</v>
      </c>
      <c r="B34" s="93"/>
      <c r="C34" s="93"/>
      <c r="D34" s="93"/>
      <c r="E34" s="93"/>
      <c r="F34" s="92"/>
      <c r="G34" s="91" t="s">
        <v>55</v>
      </c>
      <c r="H34" s="91"/>
      <c r="I34" s="90"/>
      <c r="J34" s="89" t="str">
        <f>IF(SUM(J20:K33)=0,"",SUM(J20:K33))</f>
        <v/>
      </c>
      <c r="K34" s="89"/>
      <c r="L34" s="88"/>
      <c r="M34" s="87"/>
    </row>
    <row r="35" spans="1:17" ht="23.25" customHeight="1" thickTop="1" x14ac:dyDescent="0.4">
      <c r="A35" s="81" t="s">
        <v>54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7" ht="23.25" customHeight="1" x14ac:dyDescent="0.4">
      <c r="A36" s="81" t="s">
        <v>53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17" s="77" customFormat="1" ht="23.25" customHeight="1" x14ac:dyDescent="0.4">
      <c r="A37" s="81" t="s">
        <v>52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1:17" s="77" customFormat="1" ht="9.9499999999999993" customHeight="1" x14ac:dyDescent="0.4">
      <c r="A38" s="78"/>
      <c r="B38" s="78"/>
      <c r="G38" s="78"/>
    </row>
    <row r="39" spans="1:17" s="77" customFormat="1" ht="19.5" customHeight="1" x14ac:dyDescent="0.4">
      <c r="A39" s="78"/>
      <c r="B39" s="78"/>
      <c r="G39" s="78"/>
      <c r="K39" s="82" t="s">
        <v>51</v>
      </c>
      <c r="L39" s="82"/>
      <c r="M39" s="82"/>
    </row>
    <row r="40" spans="1:17" s="77" customFormat="1" ht="24" customHeight="1" x14ac:dyDescent="0.4">
      <c r="A40" s="80" t="s">
        <v>50</v>
      </c>
      <c r="B40" s="79" t="s">
        <v>49</v>
      </c>
      <c r="C40" s="79"/>
      <c r="D40" s="79"/>
      <c r="E40" s="79"/>
      <c r="F40" s="79"/>
      <c r="G40" s="78"/>
    </row>
    <row r="41" spans="1:17" ht="4.5" customHeight="1" thickBot="1" x14ac:dyDescent="0.45"/>
    <row r="42" spans="1:17" ht="20.100000000000001" customHeight="1" x14ac:dyDescent="0.4">
      <c r="A42" s="76" t="s">
        <v>19</v>
      </c>
      <c r="B42" s="75"/>
      <c r="C42" s="75"/>
      <c r="D42" s="75"/>
      <c r="E42" s="75"/>
      <c r="F42" s="74"/>
      <c r="G42" s="73" t="s">
        <v>18</v>
      </c>
      <c r="H42" s="72"/>
      <c r="I42" s="71" t="s">
        <v>17</v>
      </c>
      <c r="J42" s="70" t="s">
        <v>16</v>
      </c>
      <c r="K42" s="70"/>
      <c r="L42" s="70" t="s">
        <v>15</v>
      </c>
      <c r="M42" s="69"/>
    </row>
    <row r="43" spans="1:17" ht="29.1" customHeight="1" x14ac:dyDescent="0.2">
      <c r="A43" s="66" t="s">
        <v>14</v>
      </c>
      <c r="B43" s="65" t="s">
        <v>48</v>
      </c>
      <c r="C43" s="64"/>
      <c r="D43" s="64"/>
      <c r="E43" s="64"/>
      <c r="F43" s="63"/>
      <c r="G43" s="86" t="str">
        <f>IF(B43="","","式")</f>
        <v>式</v>
      </c>
      <c r="H43" s="85"/>
      <c r="I43" s="26" t="str">
        <f>IF(B43="","","1.0")</f>
        <v>1.0</v>
      </c>
      <c r="J43" s="58"/>
      <c r="K43" s="57"/>
      <c r="L43" s="68"/>
      <c r="M43" s="67"/>
    </row>
    <row r="44" spans="1:17" ht="29.1" customHeight="1" x14ac:dyDescent="0.2">
      <c r="A44" s="66"/>
      <c r="B44" s="61" t="s">
        <v>47</v>
      </c>
      <c r="C44" s="60"/>
      <c r="D44" s="60"/>
      <c r="E44" s="60"/>
      <c r="F44" s="59"/>
      <c r="G44" s="84" t="str">
        <f>IF(B44="","","式")</f>
        <v>式</v>
      </c>
      <c r="H44" s="83"/>
      <c r="I44" s="26" t="str">
        <f>IF(B44="","","1.0")</f>
        <v>1.0</v>
      </c>
      <c r="J44" s="58"/>
      <c r="K44" s="57"/>
      <c r="L44" s="56"/>
      <c r="M44" s="55"/>
    </row>
    <row r="45" spans="1:17" ht="29.1" customHeight="1" x14ac:dyDescent="0.2">
      <c r="A45" s="66"/>
      <c r="B45" s="65" t="s">
        <v>46</v>
      </c>
      <c r="C45" s="64"/>
      <c r="D45" s="64"/>
      <c r="E45" s="64"/>
      <c r="F45" s="63"/>
      <c r="G45" s="84" t="str">
        <f>IF(B45="","","式")</f>
        <v>式</v>
      </c>
      <c r="H45" s="83"/>
      <c r="I45" s="26" t="str">
        <f>IF(B45="","","1.0")</f>
        <v>1.0</v>
      </c>
      <c r="J45" s="58"/>
      <c r="K45" s="57"/>
      <c r="L45" s="56"/>
      <c r="M45" s="55"/>
    </row>
    <row r="46" spans="1:17" ht="29.1" customHeight="1" x14ac:dyDescent="0.2">
      <c r="A46" s="66"/>
      <c r="B46" s="65" t="s">
        <v>45</v>
      </c>
      <c r="C46" s="64"/>
      <c r="D46" s="64"/>
      <c r="E46" s="64"/>
      <c r="F46" s="63"/>
      <c r="G46" s="84" t="str">
        <f>IF(B46="","","式")</f>
        <v>式</v>
      </c>
      <c r="H46" s="83"/>
      <c r="I46" s="26" t="str">
        <f>IF(B46="","","1.0")</f>
        <v>1.0</v>
      </c>
      <c r="J46" s="58"/>
      <c r="K46" s="57"/>
      <c r="L46" s="56"/>
      <c r="M46" s="55"/>
    </row>
    <row r="47" spans="1:17" ht="29.1" customHeight="1" thickBot="1" x14ac:dyDescent="0.25">
      <c r="A47" s="66"/>
      <c r="B47" s="65" t="s">
        <v>44</v>
      </c>
      <c r="C47" s="64"/>
      <c r="D47" s="64"/>
      <c r="E47" s="64"/>
      <c r="F47" s="63"/>
      <c r="G47" s="28" t="str">
        <f>IF(B47="","","式")</f>
        <v>式</v>
      </c>
      <c r="H47" s="27"/>
      <c r="I47" s="26" t="str">
        <f>IF(B47="","","1.0")</f>
        <v>1.0</v>
      </c>
      <c r="J47" s="58"/>
      <c r="K47" s="57"/>
      <c r="L47" s="56"/>
      <c r="M47" s="55"/>
    </row>
    <row r="48" spans="1:17" ht="29.1" customHeight="1" thickBot="1" x14ac:dyDescent="0.25">
      <c r="A48" s="62"/>
      <c r="B48" s="61" t="s">
        <v>43</v>
      </c>
      <c r="C48" s="60"/>
      <c r="D48" s="60"/>
      <c r="E48" s="60"/>
      <c r="F48" s="59"/>
      <c r="G48" s="28" t="str">
        <f>IF(B48="","","式")</f>
        <v>式</v>
      </c>
      <c r="H48" s="27"/>
      <c r="I48" s="26" t="str">
        <f>IF(B48="","","1.0")</f>
        <v>1.0</v>
      </c>
      <c r="J48" s="58"/>
      <c r="K48" s="57"/>
      <c r="L48" s="56"/>
      <c r="M48" s="55"/>
      <c r="O48" s="54" t="s">
        <v>13</v>
      </c>
      <c r="P48" s="54"/>
      <c r="Q48" s="53" t="s">
        <v>12</v>
      </c>
    </row>
    <row r="49" spans="1:13" ht="29.1" customHeight="1" x14ac:dyDescent="0.2">
      <c r="A49" s="52" t="s">
        <v>42</v>
      </c>
      <c r="B49" s="51" t="s">
        <v>10</v>
      </c>
      <c r="C49" s="51"/>
      <c r="D49" s="51"/>
      <c r="E49" s="51"/>
      <c r="F49" s="50"/>
      <c r="G49" s="49" t="str">
        <f>IF(B49="","","式")</f>
        <v>式</v>
      </c>
      <c r="H49" s="48"/>
      <c r="I49" s="47" t="str">
        <f>IF(B49="","","1.0")</f>
        <v>1.0</v>
      </c>
      <c r="J49" s="46" t="str">
        <f>IF(SUM(J43:K48)=0,"",SUM(J43:K48))</f>
        <v/>
      </c>
      <c r="K49" s="45"/>
      <c r="L49" s="44"/>
      <c r="M49" s="43"/>
    </row>
    <row r="50" spans="1:13" ht="29.1" customHeight="1" x14ac:dyDescent="0.2">
      <c r="A50" s="40" t="s">
        <v>41</v>
      </c>
      <c r="B50" s="39" t="s">
        <v>8</v>
      </c>
      <c r="C50" s="39"/>
      <c r="D50" s="39"/>
      <c r="E50" s="39"/>
      <c r="F50" s="38"/>
      <c r="G50" s="37" t="str">
        <f>IF(B50="","","式")</f>
        <v>式</v>
      </c>
      <c r="H50" s="36"/>
      <c r="I50" s="35" t="str">
        <f>IF(B50="","","1.0")</f>
        <v>1.0</v>
      </c>
      <c r="J50" s="34"/>
      <c r="K50" s="34"/>
      <c r="L50" s="42"/>
      <c r="M50" s="41"/>
    </row>
    <row r="51" spans="1:13" ht="29.1" customHeight="1" x14ac:dyDescent="0.2">
      <c r="A51" s="40" t="s">
        <v>40</v>
      </c>
      <c r="B51" s="39" t="s">
        <v>6</v>
      </c>
      <c r="C51" s="39"/>
      <c r="D51" s="39"/>
      <c r="E51" s="39"/>
      <c r="F51" s="38"/>
      <c r="G51" s="37" t="str">
        <f>IF(B51="","","式")</f>
        <v>式</v>
      </c>
      <c r="H51" s="36"/>
      <c r="I51" s="35" t="str">
        <f>IF(B51="","","1.0")</f>
        <v>1.0</v>
      </c>
      <c r="J51" s="34">
        <v>0</v>
      </c>
      <c r="K51" s="34"/>
      <c r="L51" s="42"/>
      <c r="M51" s="41"/>
    </row>
    <row r="52" spans="1:13" ht="29.1" customHeight="1" x14ac:dyDescent="0.2">
      <c r="A52" s="40" t="s">
        <v>33</v>
      </c>
      <c r="B52" s="39" t="s">
        <v>4</v>
      </c>
      <c r="C52" s="39"/>
      <c r="D52" s="39"/>
      <c r="E52" s="39"/>
      <c r="F52" s="38"/>
      <c r="G52" s="37" t="str">
        <f>IF(B52="","","式")</f>
        <v>式</v>
      </c>
      <c r="H52" s="36"/>
      <c r="I52" s="35" t="str">
        <f>IF(B52="","","1.0")</f>
        <v>1.0</v>
      </c>
      <c r="J52" s="34"/>
      <c r="K52" s="34"/>
      <c r="L52" s="33"/>
      <c r="M52" s="32"/>
    </row>
    <row r="53" spans="1:13" ht="29.1" customHeight="1" thickBot="1" x14ac:dyDescent="0.25">
      <c r="A53" s="31" t="s">
        <v>39</v>
      </c>
      <c r="B53" s="30" t="s">
        <v>2</v>
      </c>
      <c r="C53" s="30"/>
      <c r="D53" s="30"/>
      <c r="E53" s="30"/>
      <c r="F53" s="29"/>
      <c r="G53" s="28" t="str">
        <f>IF(B53="","","式")</f>
        <v>式</v>
      </c>
      <c r="H53" s="27"/>
      <c r="I53" s="26" t="str">
        <f>IF(B53="","","1.0")</f>
        <v>1.0</v>
      </c>
      <c r="J53" s="25"/>
      <c r="K53" s="25"/>
      <c r="L53" s="24"/>
      <c r="M53" s="23"/>
    </row>
    <row r="54" spans="1:13" ht="36" customHeight="1" thickTop="1" thickBot="1" x14ac:dyDescent="0.25">
      <c r="A54" s="22"/>
      <c r="B54" s="21" t="s">
        <v>1</v>
      </c>
      <c r="C54" s="21"/>
      <c r="D54" s="21"/>
      <c r="E54" s="21"/>
      <c r="F54" s="20"/>
      <c r="G54" s="19" t="s">
        <v>21</v>
      </c>
      <c r="H54" s="18"/>
      <c r="I54" s="17"/>
      <c r="J54" s="16" t="str">
        <f>IF(SUM(J49:K53)=0,"",SUM(J49:K53))</f>
        <v/>
      </c>
      <c r="K54" s="15"/>
      <c r="L54" s="14" t="str">
        <f>A40</f>
        <v>Ａ</v>
      </c>
      <c r="M54" s="13"/>
    </row>
    <row r="55" spans="1:13" ht="9.9499999999999993" customHeight="1" thickTop="1" x14ac:dyDescent="0.15">
      <c r="A55" s="12"/>
      <c r="B55" s="11"/>
      <c r="C55" s="11"/>
      <c r="D55" s="10"/>
      <c r="E55" s="9"/>
      <c r="F55" s="9"/>
      <c r="G55" s="8"/>
      <c r="H55" s="8"/>
      <c r="I55" s="7"/>
      <c r="J55" s="6"/>
      <c r="K55" s="6"/>
      <c r="L55" s="5"/>
      <c r="M55" s="5"/>
    </row>
    <row r="56" spans="1:13" ht="9.75" customHeight="1" x14ac:dyDescent="0.4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1:13" s="77" customFormat="1" ht="24" customHeight="1" x14ac:dyDescent="0.4">
      <c r="A57" s="80" t="s">
        <v>38</v>
      </c>
      <c r="B57" s="79" t="s">
        <v>37</v>
      </c>
      <c r="C57" s="79"/>
      <c r="D57" s="79"/>
      <c r="E57" s="79"/>
      <c r="F57" s="79"/>
      <c r="G57" s="78"/>
    </row>
    <row r="58" spans="1:13" ht="4.5" customHeight="1" thickBot="1" x14ac:dyDescent="0.45"/>
    <row r="59" spans="1:13" ht="20.100000000000001" customHeight="1" x14ac:dyDescent="0.4">
      <c r="A59" s="76" t="s">
        <v>19</v>
      </c>
      <c r="B59" s="75"/>
      <c r="C59" s="75"/>
      <c r="D59" s="75"/>
      <c r="E59" s="75"/>
      <c r="F59" s="74"/>
      <c r="G59" s="73" t="s">
        <v>18</v>
      </c>
      <c r="H59" s="72"/>
      <c r="I59" s="71" t="s">
        <v>17</v>
      </c>
      <c r="J59" s="70" t="s">
        <v>16</v>
      </c>
      <c r="K59" s="70"/>
      <c r="L59" s="70" t="s">
        <v>15</v>
      </c>
      <c r="M59" s="69"/>
    </row>
    <row r="60" spans="1:13" ht="29.1" customHeight="1" x14ac:dyDescent="0.2">
      <c r="A60" s="66" t="s">
        <v>14</v>
      </c>
      <c r="B60" s="65" t="s">
        <v>36</v>
      </c>
      <c r="C60" s="64"/>
      <c r="D60" s="64"/>
      <c r="E60" s="64"/>
      <c r="F60" s="63"/>
      <c r="G60" s="28" t="str">
        <f>IF(B60="","","式")</f>
        <v>式</v>
      </c>
      <c r="H60" s="27"/>
      <c r="I60" s="26" t="str">
        <f>IF(B60="","","1.0")</f>
        <v>1.0</v>
      </c>
      <c r="J60" s="58"/>
      <c r="K60" s="57"/>
      <c r="L60" s="68"/>
      <c r="M60" s="67"/>
    </row>
    <row r="61" spans="1:13" ht="29.1" customHeight="1" x14ac:dyDescent="0.2">
      <c r="A61" s="66"/>
      <c r="B61" s="61" t="s">
        <v>35</v>
      </c>
      <c r="C61" s="60"/>
      <c r="D61" s="60"/>
      <c r="E61" s="60"/>
      <c r="F61" s="59"/>
      <c r="G61" s="28" t="str">
        <f>IF(B61="","","式")</f>
        <v>式</v>
      </c>
      <c r="H61" s="27"/>
      <c r="I61" s="26" t="str">
        <f>IF(B61="","","1.0")</f>
        <v>1.0</v>
      </c>
      <c r="J61" s="58"/>
      <c r="K61" s="57"/>
      <c r="L61" s="56"/>
      <c r="M61" s="55"/>
    </row>
    <row r="62" spans="1:13" ht="29.1" customHeight="1" x14ac:dyDescent="0.2">
      <c r="A62" s="66"/>
      <c r="B62" s="65" t="s">
        <v>34</v>
      </c>
      <c r="C62" s="64"/>
      <c r="D62" s="64"/>
      <c r="E62" s="64"/>
      <c r="F62" s="63"/>
      <c r="G62" s="28" t="str">
        <f>IF(B62="","","式")</f>
        <v>式</v>
      </c>
      <c r="H62" s="27"/>
      <c r="I62" s="26" t="str">
        <f>IF(B62="","","1.0")</f>
        <v>1.0</v>
      </c>
      <c r="J62" s="58"/>
      <c r="K62" s="57"/>
      <c r="L62" s="56"/>
      <c r="M62" s="55"/>
    </row>
    <row r="63" spans="1:13" ht="29.1" customHeight="1" x14ac:dyDescent="0.2">
      <c r="A63" s="66"/>
      <c r="B63" s="65"/>
      <c r="C63" s="64"/>
      <c r="D63" s="64"/>
      <c r="E63" s="64"/>
      <c r="F63" s="63"/>
      <c r="G63" s="28" t="str">
        <f>IF(B63="","","式")</f>
        <v/>
      </c>
      <c r="H63" s="27"/>
      <c r="I63" s="26" t="str">
        <f>IF(B63="","","1.0")</f>
        <v/>
      </c>
      <c r="J63" s="58"/>
      <c r="K63" s="57"/>
      <c r="L63" s="56"/>
      <c r="M63" s="55"/>
    </row>
    <row r="64" spans="1:13" ht="29.1" customHeight="1" thickBot="1" x14ac:dyDescent="0.25">
      <c r="A64" s="66"/>
      <c r="B64" s="65"/>
      <c r="C64" s="64"/>
      <c r="D64" s="64"/>
      <c r="E64" s="64"/>
      <c r="F64" s="63"/>
      <c r="G64" s="28" t="str">
        <f>IF(B64="","","式")</f>
        <v/>
      </c>
      <c r="H64" s="27"/>
      <c r="I64" s="26" t="str">
        <f>IF(B64="","","1.0")</f>
        <v/>
      </c>
      <c r="J64" s="58"/>
      <c r="K64" s="57"/>
      <c r="L64" s="56"/>
      <c r="M64" s="55"/>
    </row>
    <row r="65" spans="1:17" ht="29.1" customHeight="1" thickBot="1" x14ac:dyDescent="0.25">
      <c r="A65" s="62"/>
      <c r="B65" s="61" t="str">
        <f>IF(Q65="有","産廃処分費","")</f>
        <v/>
      </c>
      <c r="C65" s="60"/>
      <c r="D65" s="60"/>
      <c r="E65" s="60"/>
      <c r="F65" s="59"/>
      <c r="G65" s="28" t="str">
        <f>IF(B65="","","式")</f>
        <v/>
      </c>
      <c r="H65" s="27"/>
      <c r="I65" s="26" t="str">
        <f>IF(B65="","","1.0")</f>
        <v/>
      </c>
      <c r="J65" s="58"/>
      <c r="K65" s="57"/>
      <c r="L65" s="56"/>
      <c r="M65" s="55"/>
      <c r="O65" s="54" t="s">
        <v>13</v>
      </c>
      <c r="P65" s="54"/>
      <c r="Q65" s="53" t="s">
        <v>12</v>
      </c>
    </row>
    <row r="66" spans="1:17" ht="29.1" customHeight="1" x14ac:dyDescent="0.2">
      <c r="A66" s="52" t="s">
        <v>26</v>
      </c>
      <c r="B66" s="51" t="s">
        <v>10</v>
      </c>
      <c r="C66" s="51"/>
      <c r="D66" s="51"/>
      <c r="E66" s="51"/>
      <c r="F66" s="50"/>
      <c r="G66" s="49" t="str">
        <f>IF(B66="","","式")</f>
        <v>式</v>
      </c>
      <c r="H66" s="48"/>
      <c r="I66" s="47" t="str">
        <f>IF(B66="","","1.0")</f>
        <v>1.0</v>
      </c>
      <c r="J66" s="46" t="str">
        <f>IF(SUM(J60:K65)=0,"",SUM(J60:K65))</f>
        <v/>
      </c>
      <c r="K66" s="45"/>
      <c r="L66" s="44"/>
      <c r="M66" s="43"/>
    </row>
    <row r="67" spans="1:17" ht="29.1" customHeight="1" x14ac:dyDescent="0.2">
      <c r="A67" s="40" t="s">
        <v>25</v>
      </c>
      <c r="B67" s="39" t="s">
        <v>8</v>
      </c>
      <c r="C67" s="39"/>
      <c r="D67" s="39"/>
      <c r="E67" s="39"/>
      <c r="F67" s="38"/>
      <c r="G67" s="37" t="str">
        <f>IF(B67="","","式")</f>
        <v>式</v>
      </c>
      <c r="H67" s="36"/>
      <c r="I67" s="35" t="str">
        <f>IF(B67="","","1.0")</f>
        <v>1.0</v>
      </c>
      <c r="J67" s="34"/>
      <c r="K67" s="34"/>
      <c r="L67" s="42"/>
      <c r="M67" s="41"/>
    </row>
    <row r="68" spans="1:17" ht="29.1" customHeight="1" x14ac:dyDescent="0.2">
      <c r="A68" s="40" t="s">
        <v>7</v>
      </c>
      <c r="B68" s="39" t="s">
        <v>6</v>
      </c>
      <c r="C68" s="39"/>
      <c r="D68" s="39"/>
      <c r="E68" s="39"/>
      <c r="F68" s="38"/>
      <c r="G68" s="37" t="str">
        <f>IF(B68="","","式")</f>
        <v>式</v>
      </c>
      <c r="H68" s="36"/>
      <c r="I68" s="35" t="str">
        <f>IF(B68="","","1.0")</f>
        <v>1.0</v>
      </c>
      <c r="J68" s="34">
        <v>0</v>
      </c>
      <c r="K68" s="34"/>
      <c r="L68" s="42"/>
      <c r="M68" s="41"/>
    </row>
    <row r="69" spans="1:17" ht="29.1" customHeight="1" x14ac:dyDescent="0.2">
      <c r="A69" s="40" t="s">
        <v>33</v>
      </c>
      <c r="B69" s="39" t="s">
        <v>4</v>
      </c>
      <c r="C69" s="39"/>
      <c r="D69" s="39"/>
      <c r="E69" s="39"/>
      <c r="F69" s="38"/>
      <c r="G69" s="37" t="str">
        <f>IF(B69="","","式")</f>
        <v>式</v>
      </c>
      <c r="H69" s="36"/>
      <c r="I69" s="35" t="str">
        <f>IF(B69="","","1.0")</f>
        <v>1.0</v>
      </c>
      <c r="J69" s="34"/>
      <c r="K69" s="34"/>
      <c r="L69" s="33"/>
      <c r="M69" s="32"/>
    </row>
    <row r="70" spans="1:17" ht="29.1" customHeight="1" thickBot="1" x14ac:dyDescent="0.25">
      <c r="A70" s="31" t="s">
        <v>32</v>
      </c>
      <c r="B70" s="30" t="s">
        <v>2</v>
      </c>
      <c r="C70" s="30"/>
      <c r="D70" s="30"/>
      <c r="E70" s="30"/>
      <c r="F70" s="29"/>
      <c r="G70" s="28" t="str">
        <f>IF(B70="","","式")</f>
        <v>式</v>
      </c>
      <c r="H70" s="27"/>
      <c r="I70" s="26" t="str">
        <f>IF(B70="","","1.0")</f>
        <v>1.0</v>
      </c>
      <c r="J70" s="25"/>
      <c r="K70" s="25"/>
      <c r="L70" s="24"/>
      <c r="M70" s="23"/>
    </row>
    <row r="71" spans="1:17" ht="36" customHeight="1" thickTop="1" thickBot="1" x14ac:dyDescent="0.25">
      <c r="A71" s="22"/>
      <c r="B71" s="21" t="s">
        <v>1</v>
      </c>
      <c r="C71" s="21"/>
      <c r="D71" s="21"/>
      <c r="E71" s="21"/>
      <c r="F71" s="20"/>
      <c r="G71" s="19" t="s">
        <v>21</v>
      </c>
      <c r="H71" s="18"/>
      <c r="I71" s="17"/>
      <c r="J71" s="16" t="str">
        <f>IF(SUM(J66:K70)=0,"",SUM(J66:K70))</f>
        <v/>
      </c>
      <c r="K71" s="15"/>
      <c r="L71" s="14" t="str">
        <f>A57</f>
        <v>Ｂ</v>
      </c>
      <c r="M71" s="13"/>
    </row>
    <row r="72" spans="1:17" ht="18" customHeight="1" thickTop="1" x14ac:dyDescent="0.15">
      <c r="A72" s="12"/>
      <c r="B72" s="11"/>
      <c r="C72" s="11"/>
      <c r="D72" s="10"/>
      <c r="E72" s="9"/>
      <c r="F72" s="9"/>
      <c r="G72" s="8"/>
      <c r="H72" s="8"/>
      <c r="I72" s="7"/>
      <c r="J72" s="6"/>
      <c r="K72" s="6"/>
      <c r="L72" s="5"/>
      <c r="M72" s="5"/>
    </row>
    <row r="73" spans="1:17" s="77" customFormat="1" ht="9.9499999999999993" customHeight="1" x14ac:dyDescent="0.4">
      <c r="A73" s="78"/>
      <c r="B73" s="78"/>
      <c r="G73" s="78"/>
    </row>
    <row r="74" spans="1:17" s="77" customFormat="1" ht="24" customHeight="1" x14ac:dyDescent="0.4">
      <c r="A74" s="78"/>
      <c r="B74" s="78"/>
      <c r="G74" s="78"/>
      <c r="K74" s="82" t="s">
        <v>31</v>
      </c>
      <c r="L74" s="82"/>
      <c r="M74" s="82"/>
    </row>
    <row r="75" spans="1:17" s="77" customFormat="1" ht="24" customHeight="1" x14ac:dyDescent="0.4">
      <c r="A75" s="80" t="s">
        <v>30</v>
      </c>
      <c r="B75" s="79" t="s">
        <v>29</v>
      </c>
      <c r="C75" s="79"/>
      <c r="D75" s="79"/>
      <c r="E75" s="79"/>
      <c r="F75" s="79"/>
      <c r="G75" s="78"/>
    </row>
    <row r="76" spans="1:17" ht="4.5" customHeight="1" thickBot="1" x14ac:dyDescent="0.45"/>
    <row r="77" spans="1:17" ht="20.100000000000001" customHeight="1" x14ac:dyDescent="0.4">
      <c r="A77" s="76" t="s">
        <v>19</v>
      </c>
      <c r="B77" s="75"/>
      <c r="C77" s="75"/>
      <c r="D77" s="75"/>
      <c r="E77" s="75"/>
      <c r="F77" s="74"/>
      <c r="G77" s="73" t="s">
        <v>18</v>
      </c>
      <c r="H77" s="72"/>
      <c r="I77" s="71" t="s">
        <v>17</v>
      </c>
      <c r="J77" s="70" t="s">
        <v>16</v>
      </c>
      <c r="K77" s="70"/>
      <c r="L77" s="70" t="s">
        <v>15</v>
      </c>
      <c r="M77" s="69"/>
    </row>
    <row r="78" spans="1:17" ht="29.1" customHeight="1" x14ac:dyDescent="0.2">
      <c r="A78" s="66" t="s">
        <v>14</v>
      </c>
      <c r="B78" s="65" t="s">
        <v>28</v>
      </c>
      <c r="C78" s="64"/>
      <c r="D78" s="64"/>
      <c r="E78" s="64"/>
      <c r="F78" s="63"/>
      <c r="G78" s="28" t="str">
        <f>IF(B78="","","式")</f>
        <v>式</v>
      </c>
      <c r="H78" s="27"/>
      <c r="I78" s="26" t="str">
        <f>IF(B78="","","1.0")</f>
        <v>1.0</v>
      </c>
      <c r="J78" s="58"/>
      <c r="K78" s="57"/>
      <c r="L78" s="68"/>
      <c r="M78" s="67"/>
    </row>
    <row r="79" spans="1:17" ht="29.1" customHeight="1" x14ac:dyDescent="0.2">
      <c r="A79" s="66"/>
      <c r="B79" s="61" t="s">
        <v>27</v>
      </c>
      <c r="C79" s="60"/>
      <c r="D79" s="60"/>
      <c r="E79" s="60"/>
      <c r="F79" s="59"/>
      <c r="G79" s="28" t="str">
        <f>IF(B79="","","式")</f>
        <v>式</v>
      </c>
      <c r="H79" s="27"/>
      <c r="I79" s="26" t="str">
        <f>IF(B79="","","1.0")</f>
        <v>1.0</v>
      </c>
      <c r="J79" s="58"/>
      <c r="K79" s="57"/>
      <c r="L79" s="56"/>
      <c r="M79" s="55"/>
    </row>
    <row r="80" spans="1:17" ht="29.1" customHeight="1" x14ac:dyDescent="0.2">
      <c r="A80" s="66"/>
      <c r="B80" s="65"/>
      <c r="C80" s="64"/>
      <c r="D80" s="64"/>
      <c r="E80" s="64"/>
      <c r="F80" s="63"/>
      <c r="G80" s="28" t="str">
        <f>IF(B80="","","式")</f>
        <v/>
      </c>
      <c r="H80" s="27"/>
      <c r="I80" s="26" t="str">
        <f>IF(B80="","","1.0")</f>
        <v/>
      </c>
      <c r="J80" s="58"/>
      <c r="K80" s="57"/>
      <c r="L80" s="56"/>
      <c r="M80" s="55"/>
    </row>
    <row r="81" spans="1:17" ht="29.1" customHeight="1" x14ac:dyDescent="0.2">
      <c r="A81" s="66"/>
      <c r="B81" s="65"/>
      <c r="C81" s="64"/>
      <c r="D81" s="64"/>
      <c r="E81" s="64"/>
      <c r="F81" s="63"/>
      <c r="G81" s="28" t="str">
        <f>IF(B81="","","式")</f>
        <v/>
      </c>
      <c r="H81" s="27"/>
      <c r="I81" s="26" t="str">
        <f>IF(B81="","","1.0")</f>
        <v/>
      </c>
      <c r="J81" s="58"/>
      <c r="K81" s="57"/>
      <c r="L81" s="56"/>
      <c r="M81" s="55"/>
    </row>
    <row r="82" spans="1:17" ht="29.1" customHeight="1" thickBot="1" x14ac:dyDescent="0.25">
      <c r="A82" s="66"/>
      <c r="B82" s="65"/>
      <c r="C82" s="64"/>
      <c r="D82" s="64"/>
      <c r="E82" s="64"/>
      <c r="F82" s="63"/>
      <c r="G82" s="28" t="str">
        <f>IF(B82="","","式")</f>
        <v/>
      </c>
      <c r="H82" s="27"/>
      <c r="I82" s="26" t="str">
        <f>IF(B82="","","1.0")</f>
        <v/>
      </c>
      <c r="J82" s="58"/>
      <c r="K82" s="57"/>
      <c r="L82" s="56"/>
      <c r="M82" s="55"/>
    </row>
    <row r="83" spans="1:17" ht="29.1" customHeight="1" thickBot="1" x14ac:dyDescent="0.25">
      <c r="A83" s="62"/>
      <c r="B83" s="61" t="str">
        <f>IF(Q83="有","産廃処分費","")</f>
        <v/>
      </c>
      <c r="C83" s="60"/>
      <c r="D83" s="60"/>
      <c r="E83" s="60"/>
      <c r="F83" s="59"/>
      <c r="G83" s="28" t="str">
        <f>IF(B83="","","式")</f>
        <v/>
      </c>
      <c r="H83" s="27"/>
      <c r="I83" s="26" t="str">
        <f>IF(B83="","","1.0")</f>
        <v/>
      </c>
      <c r="J83" s="58"/>
      <c r="K83" s="57"/>
      <c r="L83" s="56"/>
      <c r="M83" s="55"/>
      <c r="O83" s="54" t="s">
        <v>13</v>
      </c>
      <c r="P83" s="54"/>
      <c r="Q83" s="53" t="s">
        <v>12</v>
      </c>
    </row>
    <row r="84" spans="1:17" ht="29.1" customHeight="1" x14ac:dyDescent="0.2">
      <c r="A84" s="52" t="s">
        <v>26</v>
      </c>
      <c r="B84" s="51" t="s">
        <v>10</v>
      </c>
      <c r="C84" s="51"/>
      <c r="D84" s="51"/>
      <c r="E84" s="51"/>
      <c r="F84" s="50"/>
      <c r="G84" s="49" t="str">
        <f>IF(B84="","","式")</f>
        <v>式</v>
      </c>
      <c r="H84" s="48"/>
      <c r="I84" s="47" t="str">
        <f>IF(B84="","","1.0")</f>
        <v>1.0</v>
      </c>
      <c r="J84" s="46" t="str">
        <f>IF(SUM(J78:K83)=0,"",SUM(J78:K83))</f>
        <v/>
      </c>
      <c r="K84" s="45"/>
      <c r="L84" s="44"/>
      <c r="M84" s="43"/>
    </row>
    <row r="85" spans="1:17" ht="29.1" customHeight="1" x14ac:dyDescent="0.2">
      <c r="A85" s="40" t="s">
        <v>25</v>
      </c>
      <c r="B85" s="39" t="s">
        <v>8</v>
      </c>
      <c r="C85" s="39"/>
      <c r="D85" s="39"/>
      <c r="E85" s="39"/>
      <c r="F85" s="38"/>
      <c r="G85" s="37" t="str">
        <f>IF(B85="","","式")</f>
        <v>式</v>
      </c>
      <c r="H85" s="36"/>
      <c r="I85" s="35" t="str">
        <f>IF(B85="","","1.0")</f>
        <v>1.0</v>
      </c>
      <c r="J85" s="34"/>
      <c r="K85" s="34"/>
      <c r="L85" s="42"/>
      <c r="M85" s="41"/>
    </row>
    <row r="86" spans="1:17" ht="29.1" customHeight="1" x14ac:dyDescent="0.2">
      <c r="A86" s="40" t="s">
        <v>24</v>
      </c>
      <c r="B86" s="39" t="s">
        <v>6</v>
      </c>
      <c r="C86" s="39"/>
      <c r="D86" s="39"/>
      <c r="E86" s="39"/>
      <c r="F86" s="38"/>
      <c r="G86" s="37" t="str">
        <f>IF(B86="","","式")</f>
        <v>式</v>
      </c>
      <c r="H86" s="36"/>
      <c r="I86" s="35" t="str">
        <f>IF(B86="","","1.0")</f>
        <v>1.0</v>
      </c>
      <c r="J86" s="34">
        <v>0</v>
      </c>
      <c r="K86" s="34"/>
      <c r="L86" s="42"/>
      <c r="M86" s="41"/>
    </row>
    <row r="87" spans="1:17" ht="29.1" customHeight="1" x14ac:dyDescent="0.2">
      <c r="A87" s="40" t="s">
        <v>23</v>
      </c>
      <c r="B87" s="39" t="s">
        <v>4</v>
      </c>
      <c r="C87" s="39"/>
      <c r="D87" s="39"/>
      <c r="E87" s="39"/>
      <c r="F87" s="38"/>
      <c r="G87" s="37" t="str">
        <f>IF(B87="","","式")</f>
        <v>式</v>
      </c>
      <c r="H87" s="36"/>
      <c r="I87" s="35" t="str">
        <f>IF(B87="","","1.0")</f>
        <v>1.0</v>
      </c>
      <c r="J87" s="34"/>
      <c r="K87" s="34"/>
      <c r="L87" s="33"/>
      <c r="M87" s="32"/>
    </row>
    <row r="88" spans="1:17" ht="29.1" customHeight="1" thickBot="1" x14ac:dyDescent="0.25">
      <c r="A88" s="31" t="s">
        <v>22</v>
      </c>
      <c r="B88" s="30" t="s">
        <v>2</v>
      </c>
      <c r="C88" s="30"/>
      <c r="D88" s="30"/>
      <c r="E88" s="30"/>
      <c r="F88" s="29"/>
      <c r="G88" s="28" t="str">
        <f>IF(B88="","","式")</f>
        <v>式</v>
      </c>
      <c r="H88" s="27"/>
      <c r="I88" s="26" t="str">
        <f>IF(B88="","","1.0")</f>
        <v>1.0</v>
      </c>
      <c r="J88" s="25"/>
      <c r="K88" s="25"/>
      <c r="L88" s="24"/>
      <c r="M88" s="23"/>
    </row>
    <row r="89" spans="1:17" ht="36" customHeight="1" thickTop="1" thickBot="1" x14ac:dyDescent="0.25">
      <c r="A89" s="22"/>
      <c r="B89" s="21" t="s">
        <v>1</v>
      </c>
      <c r="C89" s="21"/>
      <c r="D89" s="21"/>
      <c r="E89" s="21"/>
      <c r="F89" s="20"/>
      <c r="G89" s="19" t="s">
        <v>21</v>
      </c>
      <c r="H89" s="18"/>
      <c r="I89" s="17"/>
      <c r="J89" s="16" t="str">
        <f>IF(SUM(J84:K88)=0,"",SUM(J84:K88))</f>
        <v/>
      </c>
      <c r="K89" s="15"/>
      <c r="L89" s="14" t="str">
        <f>A75</f>
        <v>Ｃ</v>
      </c>
      <c r="M89" s="13"/>
    </row>
    <row r="90" spans="1:17" ht="9.9499999999999993" customHeight="1" thickTop="1" x14ac:dyDescent="0.15">
      <c r="A90" s="12"/>
      <c r="B90" s="11"/>
      <c r="C90" s="11"/>
      <c r="D90" s="10"/>
      <c r="E90" s="9"/>
      <c r="F90" s="9"/>
      <c r="G90" s="8"/>
      <c r="H90" s="8"/>
      <c r="I90" s="7"/>
      <c r="J90" s="6"/>
      <c r="K90" s="6"/>
      <c r="L90" s="5"/>
      <c r="M90" s="5"/>
    </row>
    <row r="91" spans="1:17" ht="9.75" customHeight="1" x14ac:dyDescent="0.4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1:17" s="77" customFormat="1" ht="24" customHeight="1" x14ac:dyDescent="0.4">
      <c r="A92" s="80" t="s">
        <v>20</v>
      </c>
      <c r="B92" s="79"/>
      <c r="C92" s="79"/>
      <c r="D92" s="79"/>
      <c r="E92" s="79"/>
      <c r="F92" s="79"/>
      <c r="G92" s="78"/>
    </row>
    <row r="93" spans="1:17" ht="4.5" customHeight="1" thickBot="1" x14ac:dyDescent="0.45"/>
    <row r="94" spans="1:17" ht="20.100000000000001" customHeight="1" x14ac:dyDescent="0.4">
      <c r="A94" s="76" t="s">
        <v>19</v>
      </c>
      <c r="B94" s="75"/>
      <c r="C94" s="75"/>
      <c r="D94" s="75"/>
      <c r="E94" s="75"/>
      <c r="F94" s="74"/>
      <c r="G94" s="73" t="s">
        <v>18</v>
      </c>
      <c r="H94" s="72"/>
      <c r="I94" s="71" t="s">
        <v>17</v>
      </c>
      <c r="J94" s="70" t="s">
        <v>16</v>
      </c>
      <c r="K94" s="70"/>
      <c r="L94" s="70" t="s">
        <v>15</v>
      </c>
      <c r="M94" s="69"/>
    </row>
    <row r="95" spans="1:17" ht="29.1" customHeight="1" x14ac:dyDescent="0.2">
      <c r="A95" s="66" t="s">
        <v>14</v>
      </c>
      <c r="B95" s="65"/>
      <c r="C95" s="64"/>
      <c r="D95" s="64"/>
      <c r="E95" s="64"/>
      <c r="F95" s="63"/>
      <c r="G95" s="28" t="str">
        <f>IF(B95="","","式")</f>
        <v/>
      </c>
      <c r="H95" s="27"/>
      <c r="I95" s="26" t="str">
        <f>IF(B95="","","1.0")</f>
        <v/>
      </c>
      <c r="J95" s="58"/>
      <c r="K95" s="57"/>
      <c r="L95" s="68"/>
      <c r="M95" s="67"/>
    </row>
    <row r="96" spans="1:17" ht="29.1" customHeight="1" x14ac:dyDescent="0.2">
      <c r="A96" s="66"/>
      <c r="B96" s="61"/>
      <c r="C96" s="60"/>
      <c r="D96" s="60"/>
      <c r="E96" s="60"/>
      <c r="F96" s="59"/>
      <c r="G96" s="28" t="str">
        <f>IF(B96="","","式")</f>
        <v/>
      </c>
      <c r="H96" s="27"/>
      <c r="I96" s="26" t="str">
        <f>IF(B96="","","1.0")</f>
        <v/>
      </c>
      <c r="J96" s="58"/>
      <c r="K96" s="57"/>
      <c r="L96" s="56"/>
      <c r="M96" s="55"/>
    </row>
    <row r="97" spans="1:17" ht="29.1" customHeight="1" x14ac:dyDescent="0.2">
      <c r="A97" s="66"/>
      <c r="B97" s="65"/>
      <c r="C97" s="64"/>
      <c r="D97" s="64"/>
      <c r="E97" s="64"/>
      <c r="F97" s="63"/>
      <c r="G97" s="28" t="str">
        <f>IF(B97="","","式")</f>
        <v/>
      </c>
      <c r="H97" s="27"/>
      <c r="I97" s="26" t="str">
        <f>IF(B97="","","1.0")</f>
        <v/>
      </c>
      <c r="J97" s="58"/>
      <c r="K97" s="57"/>
      <c r="L97" s="56"/>
      <c r="M97" s="55"/>
    </row>
    <row r="98" spans="1:17" ht="29.1" customHeight="1" x14ac:dyDescent="0.2">
      <c r="A98" s="66"/>
      <c r="B98" s="65"/>
      <c r="C98" s="64"/>
      <c r="D98" s="64"/>
      <c r="E98" s="64"/>
      <c r="F98" s="63"/>
      <c r="G98" s="28" t="str">
        <f>IF(B98="","","式")</f>
        <v/>
      </c>
      <c r="H98" s="27"/>
      <c r="I98" s="26" t="str">
        <f>IF(B98="","","1.0")</f>
        <v/>
      </c>
      <c r="J98" s="58"/>
      <c r="K98" s="57"/>
      <c r="L98" s="56"/>
      <c r="M98" s="55"/>
    </row>
    <row r="99" spans="1:17" ht="29.1" customHeight="1" thickBot="1" x14ac:dyDescent="0.25">
      <c r="A99" s="66"/>
      <c r="B99" s="65"/>
      <c r="C99" s="64"/>
      <c r="D99" s="64"/>
      <c r="E99" s="64"/>
      <c r="F99" s="63"/>
      <c r="G99" s="28" t="str">
        <f>IF(B99="","","式")</f>
        <v/>
      </c>
      <c r="H99" s="27"/>
      <c r="I99" s="26" t="str">
        <f>IF(B99="","","1.0")</f>
        <v/>
      </c>
      <c r="J99" s="58"/>
      <c r="K99" s="57"/>
      <c r="L99" s="56"/>
      <c r="M99" s="55"/>
    </row>
    <row r="100" spans="1:17" ht="29.1" customHeight="1" thickBot="1" x14ac:dyDescent="0.25">
      <c r="A100" s="62"/>
      <c r="B100" s="61" t="str">
        <f>IF(Q100="有","産廃処分費","")</f>
        <v/>
      </c>
      <c r="C100" s="60"/>
      <c r="D100" s="60"/>
      <c r="E100" s="60"/>
      <c r="F100" s="59"/>
      <c r="G100" s="28" t="str">
        <f>IF(B100="","","式")</f>
        <v/>
      </c>
      <c r="H100" s="27"/>
      <c r="I100" s="26" t="str">
        <f>IF(B100="","","1.0")</f>
        <v/>
      </c>
      <c r="J100" s="58"/>
      <c r="K100" s="57"/>
      <c r="L100" s="56"/>
      <c r="M100" s="55"/>
      <c r="O100" s="54" t="s">
        <v>13</v>
      </c>
      <c r="P100" s="54"/>
      <c r="Q100" s="53" t="s">
        <v>12</v>
      </c>
    </row>
    <row r="101" spans="1:17" ht="29.1" customHeight="1" x14ac:dyDescent="0.2">
      <c r="A101" s="52" t="s">
        <v>11</v>
      </c>
      <c r="B101" s="51" t="s">
        <v>10</v>
      </c>
      <c r="C101" s="51"/>
      <c r="D101" s="51"/>
      <c r="E101" s="51"/>
      <c r="F101" s="50"/>
      <c r="G101" s="49" t="str">
        <f>IF(B101="","","式")</f>
        <v>式</v>
      </c>
      <c r="H101" s="48"/>
      <c r="I101" s="47" t="str">
        <f>IF(B101="","","1.0")</f>
        <v>1.0</v>
      </c>
      <c r="J101" s="46" t="str">
        <f>IF(SUM(J95:K100)=0,"",SUM(J95:K100))</f>
        <v/>
      </c>
      <c r="K101" s="45"/>
      <c r="L101" s="44"/>
      <c r="M101" s="43"/>
    </row>
    <row r="102" spans="1:17" ht="29.1" customHeight="1" x14ac:dyDescent="0.2">
      <c r="A102" s="40" t="s">
        <v>9</v>
      </c>
      <c r="B102" s="39" t="s">
        <v>8</v>
      </c>
      <c r="C102" s="39"/>
      <c r="D102" s="39"/>
      <c r="E102" s="39"/>
      <c r="F102" s="38"/>
      <c r="G102" s="37" t="str">
        <f>IF(B102="","","式")</f>
        <v>式</v>
      </c>
      <c r="H102" s="36"/>
      <c r="I102" s="35" t="str">
        <f>IF(B102="","","1.0")</f>
        <v>1.0</v>
      </c>
      <c r="J102" s="34"/>
      <c r="K102" s="34"/>
      <c r="L102" s="42"/>
      <c r="M102" s="41"/>
    </row>
    <row r="103" spans="1:17" ht="29.1" customHeight="1" x14ac:dyDescent="0.2">
      <c r="A103" s="40" t="s">
        <v>7</v>
      </c>
      <c r="B103" s="39" t="s">
        <v>6</v>
      </c>
      <c r="C103" s="39"/>
      <c r="D103" s="39"/>
      <c r="E103" s="39"/>
      <c r="F103" s="38"/>
      <c r="G103" s="37" t="str">
        <f>IF(B103="","","式")</f>
        <v>式</v>
      </c>
      <c r="H103" s="36"/>
      <c r="I103" s="35" t="str">
        <f>IF(B103="","","1.0")</f>
        <v>1.0</v>
      </c>
      <c r="J103" s="34"/>
      <c r="K103" s="34"/>
      <c r="L103" s="42"/>
      <c r="M103" s="41"/>
    </row>
    <row r="104" spans="1:17" ht="29.1" customHeight="1" x14ac:dyDescent="0.2">
      <c r="A104" s="40" t="s">
        <v>5</v>
      </c>
      <c r="B104" s="39" t="s">
        <v>4</v>
      </c>
      <c r="C104" s="39"/>
      <c r="D104" s="39"/>
      <c r="E104" s="39"/>
      <c r="F104" s="38"/>
      <c r="G104" s="37" t="str">
        <f>IF(B104="","","式")</f>
        <v>式</v>
      </c>
      <c r="H104" s="36"/>
      <c r="I104" s="35" t="str">
        <f>IF(B104="","","1.0")</f>
        <v>1.0</v>
      </c>
      <c r="J104" s="34"/>
      <c r="K104" s="34"/>
      <c r="L104" s="33"/>
      <c r="M104" s="32"/>
    </row>
    <row r="105" spans="1:17" ht="29.1" customHeight="1" thickBot="1" x14ac:dyDescent="0.25">
      <c r="A105" s="31" t="s">
        <v>3</v>
      </c>
      <c r="B105" s="30" t="s">
        <v>2</v>
      </c>
      <c r="C105" s="30"/>
      <c r="D105" s="30"/>
      <c r="E105" s="30"/>
      <c r="F105" s="29"/>
      <c r="G105" s="28" t="str">
        <f>IF(B105="","","式")</f>
        <v>式</v>
      </c>
      <c r="H105" s="27"/>
      <c r="I105" s="26" t="str">
        <f>IF(B105="","","1.0")</f>
        <v>1.0</v>
      </c>
      <c r="J105" s="25"/>
      <c r="K105" s="25"/>
      <c r="L105" s="24"/>
      <c r="M105" s="23"/>
    </row>
    <row r="106" spans="1:17" ht="36" customHeight="1" thickTop="1" thickBot="1" x14ac:dyDescent="0.25">
      <c r="A106" s="22"/>
      <c r="B106" s="21" t="s">
        <v>1</v>
      </c>
      <c r="C106" s="21"/>
      <c r="D106" s="21"/>
      <c r="E106" s="21"/>
      <c r="F106" s="20"/>
      <c r="G106" s="19" t="s">
        <v>0</v>
      </c>
      <c r="H106" s="18"/>
      <c r="I106" s="17"/>
      <c r="J106" s="16" t="str">
        <f>IF(SUM(J101:K105)=0,"",SUM(J101:K105))</f>
        <v/>
      </c>
      <c r="K106" s="15"/>
      <c r="L106" s="14" t="str">
        <f>A92</f>
        <v>Ｄ</v>
      </c>
      <c r="M106" s="13"/>
    </row>
    <row r="107" spans="1:17" ht="14.1" customHeight="1" thickTop="1" x14ac:dyDescent="0.15">
      <c r="A107" s="12"/>
      <c r="B107" s="11"/>
      <c r="C107" s="11"/>
      <c r="D107" s="10"/>
      <c r="E107" s="9"/>
      <c r="F107" s="9"/>
      <c r="G107" s="8"/>
      <c r="H107" s="8"/>
      <c r="I107" s="7"/>
      <c r="J107" s="6"/>
      <c r="K107" s="6"/>
      <c r="L107" s="5"/>
      <c r="M107" s="5"/>
    </row>
  </sheetData>
  <mergeCells count="301">
    <mergeCell ref="L22:M22"/>
    <mergeCell ref="L23:M23"/>
    <mergeCell ref="L24:M24"/>
    <mergeCell ref="A6:M6"/>
    <mergeCell ref="G20:H20"/>
    <mergeCell ref="J20:K20"/>
    <mergeCell ref="L20:M20"/>
    <mergeCell ref="G21:H21"/>
    <mergeCell ref="J21:K21"/>
    <mergeCell ref="L21:M21"/>
    <mergeCell ref="G22:H22"/>
    <mergeCell ref="J22:K22"/>
    <mergeCell ref="G23:H23"/>
    <mergeCell ref="J23:K23"/>
    <mergeCell ref="G24:H24"/>
    <mergeCell ref="J24:K24"/>
    <mergeCell ref="L25:M25"/>
    <mergeCell ref="G26:H26"/>
    <mergeCell ref="J26:K26"/>
    <mergeCell ref="G31:H31"/>
    <mergeCell ref="J31:K31"/>
    <mergeCell ref="G27:H27"/>
    <mergeCell ref="J27:K27"/>
    <mergeCell ref="L26:M26"/>
    <mergeCell ref="G25:H25"/>
    <mergeCell ref="J25:K25"/>
    <mergeCell ref="L30:M30"/>
    <mergeCell ref="G32:H32"/>
    <mergeCell ref="J32:K32"/>
    <mergeCell ref="L31:M31"/>
    <mergeCell ref="L32:M32"/>
    <mergeCell ref="L77:M77"/>
    <mergeCell ref="J46:K46"/>
    <mergeCell ref="A35:M35"/>
    <mergeCell ref="A36:M36"/>
    <mergeCell ref="L42:M42"/>
    <mergeCell ref="G81:H81"/>
    <mergeCell ref="J81:K81"/>
    <mergeCell ref="G44:H44"/>
    <mergeCell ref="J44:K44"/>
    <mergeCell ref="A42:F42"/>
    <mergeCell ref="G42:H42"/>
    <mergeCell ref="J42:K42"/>
    <mergeCell ref="G45:H45"/>
    <mergeCell ref="J45:K45"/>
    <mergeCell ref="G46:H46"/>
    <mergeCell ref="G43:H43"/>
    <mergeCell ref="J43:K43"/>
    <mergeCell ref="L43:M43"/>
    <mergeCell ref="B40:F40"/>
    <mergeCell ref="K39:M39"/>
    <mergeCell ref="J66:K66"/>
    <mergeCell ref="G49:H49"/>
    <mergeCell ref="J49:K49"/>
    <mergeCell ref="J50:K50"/>
    <mergeCell ref="L53:M53"/>
    <mergeCell ref="A77:F77"/>
    <mergeCell ref="G77:H77"/>
    <mergeCell ref="G64:H64"/>
    <mergeCell ref="G47:H47"/>
    <mergeCell ref="J47:K47"/>
    <mergeCell ref="G48:H48"/>
    <mergeCell ref="J48:K48"/>
    <mergeCell ref="B50:F50"/>
    <mergeCell ref="G50:H50"/>
    <mergeCell ref="G54:I54"/>
    <mergeCell ref="J78:K78"/>
    <mergeCell ref="J77:K77"/>
    <mergeCell ref="B53:F53"/>
    <mergeCell ref="G53:H53"/>
    <mergeCell ref="J53:K53"/>
    <mergeCell ref="G62:H62"/>
    <mergeCell ref="J62:K62"/>
    <mergeCell ref="G63:H63"/>
    <mergeCell ref="J63:K63"/>
    <mergeCell ref="G66:H66"/>
    <mergeCell ref="B54:F54"/>
    <mergeCell ref="J54:K54"/>
    <mergeCell ref="L54:M54"/>
    <mergeCell ref="L50:M50"/>
    <mergeCell ref="B51:F51"/>
    <mergeCell ref="G51:H51"/>
    <mergeCell ref="J51:K51"/>
    <mergeCell ref="L51:M51"/>
    <mergeCell ref="B52:F52"/>
    <mergeCell ref="L52:M52"/>
    <mergeCell ref="A60:A65"/>
    <mergeCell ref="B60:F60"/>
    <mergeCell ref="B61:F61"/>
    <mergeCell ref="B62:F62"/>
    <mergeCell ref="L62:M62"/>
    <mergeCell ref="B63:F63"/>
    <mergeCell ref="B64:F64"/>
    <mergeCell ref="J64:K64"/>
    <mergeCell ref="L61:M61"/>
    <mergeCell ref="G65:H65"/>
    <mergeCell ref="A56:M56"/>
    <mergeCell ref="A59:F59"/>
    <mergeCell ref="G59:H59"/>
    <mergeCell ref="J59:K59"/>
    <mergeCell ref="L59:M59"/>
    <mergeCell ref="B57:F57"/>
    <mergeCell ref="J71:K71"/>
    <mergeCell ref="L71:M71"/>
    <mergeCell ref="J80:K80"/>
    <mergeCell ref="L60:M60"/>
    <mergeCell ref="G61:H61"/>
    <mergeCell ref="J61:K61"/>
    <mergeCell ref="G60:H60"/>
    <mergeCell ref="J60:K60"/>
    <mergeCell ref="G78:H78"/>
    <mergeCell ref="L63:M63"/>
    <mergeCell ref="L84:M84"/>
    <mergeCell ref="L87:M87"/>
    <mergeCell ref="G70:H70"/>
    <mergeCell ref="J70:K70"/>
    <mergeCell ref="B71:F71"/>
    <mergeCell ref="G79:H79"/>
    <mergeCell ref="J79:K79"/>
    <mergeCell ref="G80:H80"/>
    <mergeCell ref="K74:M74"/>
    <mergeCell ref="B75:F75"/>
    <mergeCell ref="J87:K87"/>
    <mergeCell ref="B88:F88"/>
    <mergeCell ref="G88:H88"/>
    <mergeCell ref="J88:K88"/>
    <mergeCell ref="J86:K86"/>
    <mergeCell ref="B84:F84"/>
    <mergeCell ref="G84:H84"/>
    <mergeCell ref="J84:K84"/>
    <mergeCell ref="G96:H96"/>
    <mergeCell ref="J96:K96"/>
    <mergeCell ref="G97:H97"/>
    <mergeCell ref="J97:K97"/>
    <mergeCell ref="G95:H95"/>
    <mergeCell ref="J95:K95"/>
    <mergeCell ref="A91:M91"/>
    <mergeCell ref="B92:F92"/>
    <mergeCell ref="J100:K100"/>
    <mergeCell ref="G101:H101"/>
    <mergeCell ref="J101:K101"/>
    <mergeCell ref="G98:H98"/>
    <mergeCell ref="J98:K98"/>
    <mergeCell ref="G99:H99"/>
    <mergeCell ref="J99:K99"/>
    <mergeCell ref="L99:M99"/>
    <mergeCell ref="L78:M78"/>
    <mergeCell ref="L86:M86"/>
    <mergeCell ref="B89:F89"/>
    <mergeCell ref="L105:M105"/>
    <mergeCell ref="B102:F102"/>
    <mergeCell ref="G102:H102"/>
    <mergeCell ref="J102:K102"/>
    <mergeCell ref="L102:M102"/>
    <mergeCell ref="B103:F103"/>
    <mergeCell ref="J89:K89"/>
    <mergeCell ref="J65:K65"/>
    <mergeCell ref="B70:F70"/>
    <mergeCell ref="J104:K104"/>
    <mergeCell ref="B105:F105"/>
    <mergeCell ref="G105:H105"/>
    <mergeCell ref="J105:K105"/>
    <mergeCell ref="G103:H103"/>
    <mergeCell ref="J103:K103"/>
    <mergeCell ref="G68:H68"/>
    <mergeCell ref="J68:K68"/>
    <mergeCell ref="L68:M68"/>
    <mergeCell ref="B69:F69"/>
    <mergeCell ref="G69:H69"/>
    <mergeCell ref="J69:K69"/>
    <mergeCell ref="G67:H67"/>
    <mergeCell ref="J67:K67"/>
    <mergeCell ref="B68:F68"/>
    <mergeCell ref="L69:M69"/>
    <mergeCell ref="L89:M89"/>
    <mergeCell ref="L88:M88"/>
    <mergeCell ref="B85:F85"/>
    <mergeCell ref="G85:H85"/>
    <mergeCell ref="J85:K85"/>
    <mergeCell ref="L85:M85"/>
    <mergeCell ref="B86:F86"/>
    <mergeCell ref="G86:H86"/>
    <mergeCell ref="B87:F87"/>
    <mergeCell ref="G87:H87"/>
    <mergeCell ref="L106:M106"/>
    <mergeCell ref="A94:F94"/>
    <mergeCell ref="G94:H94"/>
    <mergeCell ref="J94:K94"/>
    <mergeCell ref="L94:M94"/>
    <mergeCell ref="L95:M95"/>
    <mergeCell ref="B104:F104"/>
    <mergeCell ref="G104:H104"/>
    <mergeCell ref="L103:M103"/>
    <mergeCell ref="G100:H100"/>
    <mergeCell ref="L33:M33"/>
    <mergeCell ref="A19:F19"/>
    <mergeCell ref="G19:H19"/>
    <mergeCell ref="J19:K19"/>
    <mergeCell ref="L19:M19"/>
    <mergeCell ref="B33:F33"/>
    <mergeCell ref="G33:H33"/>
    <mergeCell ref="J33:K33"/>
    <mergeCell ref="G30:H30"/>
    <mergeCell ref="J30:K30"/>
    <mergeCell ref="E8:K9"/>
    <mergeCell ref="E11:K12"/>
    <mergeCell ref="J5:M5"/>
    <mergeCell ref="C15:D15"/>
    <mergeCell ref="E15:K15"/>
    <mergeCell ref="C17:D17"/>
    <mergeCell ref="E17:K17"/>
    <mergeCell ref="C18:E18"/>
    <mergeCell ref="B25:F25"/>
    <mergeCell ref="B26:F26"/>
    <mergeCell ref="B31:F31"/>
    <mergeCell ref="B32:F32"/>
    <mergeCell ref="B27:F27"/>
    <mergeCell ref="B30:F30"/>
    <mergeCell ref="A34:F34"/>
    <mergeCell ref="G34:I34"/>
    <mergeCell ref="J34:K34"/>
    <mergeCell ref="L34:M34"/>
    <mergeCell ref="A37:M37"/>
    <mergeCell ref="B20:F20"/>
    <mergeCell ref="B21:F21"/>
    <mergeCell ref="B22:F22"/>
    <mergeCell ref="B23:F23"/>
    <mergeCell ref="B24:F24"/>
    <mergeCell ref="A43:A48"/>
    <mergeCell ref="L27:M27"/>
    <mergeCell ref="B28:F28"/>
    <mergeCell ref="G28:H28"/>
    <mergeCell ref="J28:K28"/>
    <mergeCell ref="L28:M28"/>
    <mergeCell ref="B29:F29"/>
    <mergeCell ref="G29:H29"/>
    <mergeCell ref="J29:K29"/>
    <mergeCell ref="L29:M29"/>
    <mergeCell ref="B43:F43"/>
    <mergeCell ref="B44:F44"/>
    <mergeCell ref="B45:F45"/>
    <mergeCell ref="B46:F46"/>
    <mergeCell ref="B47:F47"/>
    <mergeCell ref="B48:F48"/>
    <mergeCell ref="B49:F49"/>
    <mergeCell ref="G52:H52"/>
    <mergeCell ref="J52:K52"/>
    <mergeCell ref="L44:M44"/>
    <mergeCell ref="L45:M45"/>
    <mergeCell ref="L46:M46"/>
    <mergeCell ref="L47:M47"/>
    <mergeCell ref="L48:M48"/>
    <mergeCell ref="L49:M49"/>
    <mergeCell ref="O83:P83"/>
    <mergeCell ref="L64:M64"/>
    <mergeCell ref="B65:F65"/>
    <mergeCell ref="L65:M65"/>
    <mergeCell ref="B66:F66"/>
    <mergeCell ref="L66:M66"/>
    <mergeCell ref="B67:F67"/>
    <mergeCell ref="L67:M67"/>
    <mergeCell ref="L70:M70"/>
    <mergeCell ref="G71:I71"/>
    <mergeCell ref="B82:F82"/>
    <mergeCell ref="L82:M82"/>
    <mergeCell ref="B83:F83"/>
    <mergeCell ref="L83:M83"/>
    <mergeCell ref="G83:H83"/>
    <mergeCell ref="J83:K83"/>
    <mergeCell ref="G82:H82"/>
    <mergeCell ref="J82:K82"/>
    <mergeCell ref="O48:P48"/>
    <mergeCell ref="O65:P65"/>
    <mergeCell ref="A78:A83"/>
    <mergeCell ref="B78:F78"/>
    <mergeCell ref="B79:F79"/>
    <mergeCell ref="L79:M79"/>
    <mergeCell ref="B80:F80"/>
    <mergeCell ref="L80:M80"/>
    <mergeCell ref="B81:F81"/>
    <mergeCell ref="L81:M81"/>
    <mergeCell ref="J106:K106"/>
    <mergeCell ref="A95:A100"/>
    <mergeCell ref="B95:F95"/>
    <mergeCell ref="B96:F96"/>
    <mergeCell ref="L96:M96"/>
    <mergeCell ref="B97:F97"/>
    <mergeCell ref="L97:M97"/>
    <mergeCell ref="B98:F98"/>
    <mergeCell ref="L98:M98"/>
    <mergeCell ref="B99:F99"/>
    <mergeCell ref="A2:M2"/>
    <mergeCell ref="O100:P100"/>
    <mergeCell ref="B101:F101"/>
    <mergeCell ref="L101:M101"/>
    <mergeCell ref="L104:M104"/>
    <mergeCell ref="G106:I106"/>
    <mergeCell ref="G89:I89"/>
    <mergeCell ref="B100:F100"/>
    <mergeCell ref="L100:M100"/>
    <mergeCell ref="B106:F106"/>
  </mergeCells>
  <phoneticPr fontId="3"/>
  <conditionalFormatting sqref="E8">
    <cfRule type="containsBlanks" dxfId="119" priority="58">
      <formula>LEN(TRIM(E8))=0</formula>
    </cfRule>
  </conditionalFormatting>
  <conditionalFormatting sqref="E11">
    <cfRule type="containsBlanks" dxfId="118" priority="57">
      <formula>LEN(TRIM(E11))=0</formula>
    </cfRule>
  </conditionalFormatting>
  <conditionalFormatting sqref="E15:K15">
    <cfRule type="containsBlanks" dxfId="117" priority="60">
      <formula>LEN(TRIM(E15))=0</formula>
    </cfRule>
  </conditionalFormatting>
  <conditionalFormatting sqref="E17:K17">
    <cfRule type="containsBlanks" dxfId="116" priority="59">
      <formula>LEN(TRIM(E17))=0</formula>
    </cfRule>
  </conditionalFormatting>
  <conditionalFormatting sqref="J20:K21 B20:F21">
    <cfRule type="containsBlanks" dxfId="115" priority="61">
      <formula>LEN(TRIM(B20))=0</formula>
    </cfRule>
  </conditionalFormatting>
  <conditionalFormatting sqref="B49:F49 J49:K53">
    <cfRule type="containsBlanks" dxfId="114" priority="56">
      <formula>LEN(TRIM(B49))=0</formula>
    </cfRule>
  </conditionalFormatting>
  <conditionalFormatting sqref="J48:K48">
    <cfRule type="containsBlanks" dxfId="113" priority="45">
      <formula>LEN(TRIM(J48))=0</formula>
    </cfRule>
  </conditionalFormatting>
  <conditionalFormatting sqref="Q65">
    <cfRule type="containsBlanks" dxfId="112" priority="31">
      <formula>LEN(TRIM(Q65))=0</formula>
    </cfRule>
  </conditionalFormatting>
  <conditionalFormatting sqref="B45:F45">
    <cfRule type="containsBlanks" dxfId="111" priority="53">
      <formula>LEN(TRIM(B45))=0</formula>
    </cfRule>
  </conditionalFormatting>
  <conditionalFormatting sqref="B43:F43 B46:F46">
    <cfRule type="containsBlanks" dxfId="110" priority="55">
      <formula>LEN(TRIM(B43))=0</formula>
    </cfRule>
  </conditionalFormatting>
  <conditionalFormatting sqref="B44:F44">
    <cfRule type="containsBlanks" dxfId="109" priority="54">
      <formula>LEN(TRIM(B44))=0</formula>
    </cfRule>
  </conditionalFormatting>
  <conditionalFormatting sqref="B47:F47">
    <cfRule type="containsBlanks" dxfId="108" priority="52">
      <formula>LEN(TRIM(B47))=0</formula>
    </cfRule>
  </conditionalFormatting>
  <conditionalFormatting sqref="B48:F48">
    <cfRule type="containsBlanks" dxfId="107" priority="51">
      <formula>LEN(TRIM(B48))=0</formula>
    </cfRule>
  </conditionalFormatting>
  <conditionalFormatting sqref="J44:K44">
    <cfRule type="containsBlanks" dxfId="106" priority="48">
      <formula>LEN(TRIM(J44))=0</formula>
    </cfRule>
  </conditionalFormatting>
  <conditionalFormatting sqref="J45:K45">
    <cfRule type="containsBlanks" dxfId="105" priority="50">
      <formula>LEN(TRIM(J45))=0</formula>
    </cfRule>
  </conditionalFormatting>
  <conditionalFormatting sqref="J43:K43">
    <cfRule type="containsBlanks" dxfId="104" priority="49">
      <formula>LEN(TRIM(J43))=0</formula>
    </cfRule>
  </conditionalFormatting>
  <conditionalFormatting sqref="J46:K46">
    <cfRule type="containsBlanks" dxfId="103" priority="47">
      <formula>LEN(TRIM(J46))=0</formula>
    </cfRule>
  </conditionalFormatting>
  <conditionalFormatting sqref="J47:K47">
    <cfRule type="containsBlanks" dxfId="102" priority="46">
      <formula>LEN(TRIM(J47))=0</formula>
    </cfRule>
  </conditionalFormatting>
  <conditionalFormatting sqref="B66:F66 J66:K70">
    <cfRule type="containsBlanks" dxfId="101" priority="44">
      <formula>LEN(TRIM(B66))=0</formula>
    </cfRule>
  </conditionalFormatting>
  <conditionalFormatting sqref="J65:K65">
    <cfRule type="containsBlanks" dxfId="100" priority="32">
      <formula>LEN(TRIM(J65))=0</formula>
    </cfRule>
  </conditionalFormatting>
  <conditionalFormatting sqref="B62:F62">
    <cfRule type="containsBlanks" dxfId="99" priority="41">
      <formula>LEN(TRIM(B62))=0</formula>
    </cfRule>
  </conditionalFormatting>
  <conditionalFormatting sqref="B60:F60 B63:F63">
    <cfRule type="containsBlanks" dxfId="98" priority="43">
      <formula>LEN(TRIM(B60))=0</formula>
    </cfRule>
  </conditionalFormatting>
  <conditionalFormatting sqref="B61:F61">
    <cfRule type="containsBlanks" dxfId="97" priority="42">
      <formula>LEN(TRIM(B61))=0</formula>
    </cfRule>
  </conditionalFormatting>
  <conditionalFormatting sqref="B64:F64">
    <cfRule type="containsBlanks" dxfId="96" priority="40">
      <formula>LEN(TRIM(B64))=0</formula>
    </cfRule>
  </conditionalFormatting>
  <conditionalFormatting sqref="J61:K61">
    <cfRule type="containsBlanks" dxfId="95" priority="37">
      <formula>LEN(TRIM(J61))=0</formula>
    </cfRule>
  </conditionalFormatting>
  <conditionalFormatting sqref="J62:K62">
    <cfRule type="containsBlanks" dxfId="94" priority="39">
      <formula>LEN(TRIM(J62))=0</formula>
    </cfRule>
  </conditionalFormatting>
  <conditionalFormatting sqref="J60:K60">
    <cfRule type="containsBlanks" dxfId="93" priority="38">
      <formula>LEN(TRIM(J60))=0</formula>
    </cfRule>
  </conditionalFormatting>
  <conditionalFormatting sqref="J63:K63">
    <cfRule type="containsBlanks" dxfId="92" priority="36">
      <formula>LEN(TRIM(J63))=0</formula>
    </cfRule>
  </conditionalFormatting>
  <conditionalFormatting sqref="J64:K64">
    <cfRule type="containsBlanks" dxfId="91" priority="35">
      <formula>LEN(TRIM(J64))=0</formula>
    </cfRule>
  </conditionalFormatting>
  <conditionalFormatting sqref="Q48">
    <cfRule type="containsBlanks" dxfId="90" priority="34">
      <formula>LEN(TRIM(Q48))=0</formula>
    </cfRule>
  </conditionalFormatting>
  <conditionalFormatting sqref="B65:F65">
    <cfRule type="containsBlanks" dxfId="89" priority="33">
      <formula>LEN(TRIM(B65))=0</formula>
    </cfRule>
  </conditionalFormatting>
  <conditionalFormatting sqref="B84:F84 J84:K88">
    <cfRule type="containsBlanks" dxfId="88" priority="30">
      <formula>LEN(TRIM(B84))=0</formula>
    </cfRule>
  </conditionalFormatting>
  <conditionalFormatting sqref="J83:K83">
    <cfRule type="containsBlanks" dxfId="87" priority="19">
      <formula>LEN(TRIM(J83))=0</formula>
    </cfRule>
  </conditionalFormatting>
  <conditionalFormatting sqref="Q100">
    <cfRule type="containsBlanks" dxfId="86" priority="5">
      <formula>LEN(TRIM(Q100))=0</formula>
    </cfRule>
  </conditionalFormatting>
  <conditionalFormatting sqref="B80:F80">
    <cfRule type="containsBlanks" dxfId="85" priority="27">
      <formula>LEN(TRIM(B80))=0</formula>
    </cfRule>
  </conditionalFormatting>
  <conditionalFormatting sqref="B78:F78 B81:F81">
    <cfRule type="containsBlanks" dxfId="84" priority="29">
      <formula>LEN(TRIM(B78))=0</formula>
    </cfRule>
  </conditionalFormatting>
  <conditionalFormatting sqref="B79:F79">
    <cfRule type="containsBlanks" dxfId="83" priority="28">
      <formula>LEN(TRIM(B79))=0</formula>
    </cfRule>
  </conditionalFormatting>
  <conditionalFormatting sqref="B82:F82">
    <cfRule type="containsBlanks" dxfId="82" priority="26">
      <formula>LEN(TRIM(B82))=0</formula>
    </cfRule>
  </conditionalFormatting>
  <conditionalFormatting sqref="B83:F83">
    <cfRule type="containsBlanks" dxfId="81" priority="25">
      <formula>LEN(TRIM(B83))=0</formula>
    </cfRule>
  </conditionalFormatting>
  <conditionalFormatting sqref="J79:K79">
    <cfRule type="containsBlanks" dxfId="80" priority="22">
      <formula>LEN(TRIM(J79))=0</formula>
    </cfRule>
  </conditionalFormatting>
  <conditionalFormatting sqref="J80:K80">
    <cfRule type="containsBlanks" dxfId="79" priority="24">
      <formula>LEN(TRIM(J80))=0</formula>
    </cfRule>
  </conditionalFormatting>
  <conditionalFormatting sqref="J78:K78">
    <cfRule type="containsBlanks" dxfId="78" priority="23">
      <formula>LEN(TRIM(J78))=0</formula>
    </cfRule>
  </conditionalFormatting>
  <conditionalFormatting sqref="J81:K81">
    <cfRule type="containsBlanks" dxfId="77" priority="21">
      <formula>LEN(TRIM(J81))=0</formula>
    </cfRule>
  </conditionalFormatting>
  <conditionalFormatting sqref="J82:K82">
    <cfRule type="containsBlanks" dxfId="76" priority="20">
      <formula>LEN(TRIM(J82))=0</formula>
    </cfRule>
  </conditionalFormatting>
  <conditionalFormatting sqref="B101:F101 J101:K105">
    <cfRule type="containsBlanks" dxfId="75" priority="18">
      <formula>LEN(TRIM(B101))=0</formula>
    </cfRule>
  </conditionalFormatting>
  <conditionalFormatting sqref="J100:K100">
    <cfRule type="containsBlanks" dxfId="74" priority="6">
      <formula>LEN(TRIM(J100))=0</formula>
    </cfRule>
  </conditionalFormatting>
  <conditionalFormatting sqref="B97:F97">
    <cfRule type="containsBlanks" dxfId="73" priority="15">
      <formula>LEN(TRIM(B97))=0</formula>
    </cfRule>
  </conditionalFormatting>
  <conditionalFormatting sqref="B95:F95 B98:F98">
    <cfRule type="containsBlanks" dxfId="72" priority="17">
      <formula>LEN(TRIM(B95))=0</formula>
    </cfRule>
  </conditionalFormatting>
  <conditionalFormatting sqref="B96:F96">
    <cfRule type="containsBlanks" dxfId="71" priority="16">
      <formula>LEN(TRIM(B96))=0</formula>
    </cfRule>
  </conditionalFormatting>
  <conditionalFormatting sqref="B99:F99">
    <cfRule type="containsBlanks" dxfId="70" priority="14">
      <formula>LEN(TRIM(B99))=0</formula>
    </cfRule>
  </conditionalFormatting>
  <conditionalFormatting sqref="J96:K96">
    <cfRule type="containsBlanks" dxfId="69" priority="11">
      <formula>LEN(TRIM(J96))=0</formula>
    </cfRule>
  </conditionalFormatting>
  <conditionalFormatting sqref="J97:K97">
    <cfRule type="containsBlanks" dxfId="68" priority="13">
      <formula>LEN(TRIM(J97))=0</formula>
    </cfRule>
  </conditionalFormatting>
  <conditionalFormatting sqref="J95:K95">
    <cfRule type="containsBlanks" dxfId="67" priority="12">
      <formula>LEN(TRIM(J95))=0</formula>
    </cfRule>
  </conditionalFormatting>
  <conditionalFormatting sqref="J98:K98">
    <cfRule type="containsBlanks" dxfId="66" priority="10">
      <formula>LEN(TRIM(J98))=0</formula>
    </cfRule>
  </conditionalFormatting>
  <conditionalFormatting sqref="J99:K99">
    <cfRule type="containsBlanks" dxfId="65" priority="9">
      <formula>LEN(TRIM(J99))=0</formula>
    </cfRule>
  </conditionalFormatting>
  <conditionalFormatting sqref="Q83">
    <cfRule type="containsBlanks" dxfId="64" priority="8">
      <formula>LEN(TRIM(Q83))=0</formula>
    </cfRule>
  </conditionalFormatting>
  <conditionalFormatting sqref="B100:F100">
    <cfRule type="containsBlanks" dxfId="63" priority="7">
      <formula>LEN(TRIM(B100))=0</formula>
    </cfRule>
  </conditionalFormatting>
  <conditionalFormatting sqref="B40:F40">
    <cfRule type="containsBlanks" dxfId="62" priority="4">
      <formula>LEN(TRIM(B40))=0</formula>
    </cfRule>
  </conditionalFormatting>
  <conditionalFormatting sqref="B57:F57">
    <cfRule type="containsBlanks" dxfId="61" priority="3">
      <formula>LEN(TRIM(B57))=0</formula>
    </cfRule>
  </conditionalFormatting>
  <conditionalFormatting sqref="B75:F75">
    <cfRule type="containsBlanks" dxfId="60" priority="2">
      <formula>LEN(TRIM(B75))=0</formula>
    </cfRule>
  </conditionalFormatting>
  <conditionalFormatting sqref="B92:F92">
    <cfRule type="containsBlanks" dxfId="59" priority="1">
      <formula>LEN(TRIM(B92))=0</formula>
    </cfRule>
  </conditionalFormatting>
  <dataValidations count="1">
    <dataValidation type="list" allowBlank="1" showInputMessage="1" showErrorMessage="1" sqref="Q48 Q65 Q83 Q100">
      <formula1>"有,無,　,"</formula1>
    </dataValidation>
  </dataValidations>
  <pageMargins left="0.78740157480314965" right="0.59055118110236227" top="0.39370078740157483" bottom="0" header="0.19685039370078741" footer="0.19685039370078741"/>
  <pageSetup paperSize="9" orientation="portrait" blackAndWhite="1" r:id="rId1"/>
  <headerFooter alignWithMargins="0"/>
  <rowBreaks count="2" manualBreakCount="2">
    <brk id="37" max="16383" man="1"/>
    <brk id="7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6"/>
  <sheetViews>
    <sheetView topLeftCell="A7" zoomScale="70" zoomScaleNormal="70" zoomScaleSheetLayoutView="70" workbookViewId="0">
      <selection activeCell="Q95" sqref="Q95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4" ht="11.25" customHeight="1" thickBot="1" x14ac:dyDescent="0.45"/>
    <row r="2" spans="1:14" ht="27" customHeight="1" thickBot="1" x14ac:dyDescent="0.45">
      <c r="A2" s="170" t="s">
        <v>88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8"/>
    </row>
    <row r="3" spans="1:14" ht="7.5" customHeight="1" thickBot="1" x14ac:dyDescent="0.4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2"/>
    </row>
    <row r="4" spans="1:14" ht="20.100000000000001" customHeight="1" x14ac:dyDescent="0.4">
      <c r="A4" s="167"/>
      <c r="B4" s="166"/>
      <c r="C4" s="166"/>
      <c r="D4" s="165"/>
      <c r="E4" s="163"/>
      <c r="F4" s="163"/>
      <c r="G4" s="164"/>
      <c r="H4" s="164"/>
      <c r="I4" s="163"/>
      <c r="J4" s="162" t="s">
        <v>87</v>
      </c>
      <c r="K4" s="162"/>
      <c r="L4" s="162"/>
      <c r="M4" s="161"/>
    </row>
    <row r="5" spans="1:14" ht="27" customHeight="1" x14ac:dyDescent="0.4">
      <c r="A5" s="160" t="s">
        <v>66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8"/>
    </row>
    <row r="6" spans="1:14" ht="15" customHeight="1" x14ac:dyDescent="0.4">
      <c r="A6" s="154"/>
      <c r="B6" s="153"/>
      <c r="C6" s="152"/>
      <c r="D6" s="151"/>
      <c r="E6" s="146" t="s">
        <v>86</v>
      </c>
      <c r="F6" s="146"/>
      <c r="G6" s="146"/>
      <c r="H6" s="146"/>
      <c r="I6" s="146"/>
      <c r="J6" s="146"/>
      <c r="K6" s="146"/>
      <c r="L6" s="2"/>
      <c r="M6" s="149"/>
    </row>
    <row r="7" spans="1:14" ht="15" customHeight="1" x14ac:dyDescent="0.4">
      <c r="A7" s="139"/>
      <c r="B7" s="128"/>
      <c r="C7" s="145" t="s">
        <v>64</v>
      </c>
      <c r="D7" s="145"/>
      <c r="E7" s="144"/>
      <c r="F7" s="144"/>
      <c r="G7" s="144"/>
      <c r="H7" s="144"/>
      <c r="I7" s="144"/>
      <c r="J7" s="144"/>
      <c r="K7" s="144"/>
      <c r="L7" s="126"/>
      <c r="M7" s="125"/>
    </row>
    <row r="8" spans="1:14" ht="8.25" customHeight="1" x14ac:dyDescent="0.15">
      <c r="A8" s="139"/>
      <c r="B8" s="128"/>
      <c r="C8" s="145"/>
      <c r="D8" s="145"/>
      <c r="E8" s="147"/>
      <c r="F8" s="147"/>
      <c r="G8" s="147"/>
      <c r="H8" s="147"/>
      <c r="I8" s="147"/>
      <c r="J8" s="147"/>
      <c r="K8" s="147"/>
      <c r="L8" s="126"/>
      <c r="M8" s="125"/>
    </row>
    <row r="9" spans="1:14" ht="15" customHeight="1" x14ac:dyDescent="0.4">
      <c r="A9" s="139"/>
      <c r="B9" s="128"/>
      <c r="C9" s="143"/>
      <c r="D9" s="142"/>
      <c r="E9" s="146" t="s">
        <v>85</v>
      </c>
      <c r="F9" s="146"/>
      <c r="G9" s="146"/>
      <c r="H9" s="146"/>
      <c r="I9" s="146"/>
      <c r="J9" s="146"/>
      <c r="K9" s="146"/>
      <c r="L9" s="126"/>
      <c r="M9" s="125"/>
    </row>
    <row r="10" spans="1:14" ht="15" customHeight="1" x14ac:dyDescent="0.4">
      <c r="A10" s="139"/>
      <c r="B10" s="128"/>
      <c r="C10" s="145" t="s">
        <v>62</v>
      </c>
      <c r="D10" s="142"/>
      <c r="E10" s="144"/>
      <c r="F10" s="144"/>
      <c r="G10" s="144"/>
      <c r="H10" s="144"/>
      <c r="I10" s="144"/>
      <c r="J10" s="144"/>
      <c r="K10" s="144"/>
      <c r="L10" s="126"/>
      <c r="M10" s="125"/>
    </row>
    <row r="11" spans="1:14" ht="8.25" customHeight="1" x14ac:dyDescent="0.4">
      <c r="A11" s="139"/>
      <c r="B11" s="128"/>
      <c r="C11" s="143"/>
      <c r="D11" s="142"/>
      <c r="E11" s="126"/>
      <c r="F11" s="126"/>
      <c r="G11" s="141"/>
      <c r="H11" s="141"/>
      <c r="I11" s="126"/>
      <c r="J11" s="126"/>
      <c r="K11" s="126"/>
      <c r="L11" s="126"/>
      <c r="M11" s="125"/>
    </row>
    <row r="12" spans="1:14" ht="8.25" customHeight="1" x14ac:dyDescent="0.15">
      <c r="A12" s="139"/>
      <c r="B12" s="128"/>
      <c r="C12" s="138"/>
      <c r="D12" s="138"/>
      <c r="E12" s="137"/>
      <c r="F12" s="137"/>
      <c r="G12" s="137"/>
      <c r="H12" s="137"/>
      <c r="I12" s="137"/>
      <c r="J12" s="137"/>
      <c r="K12" s="137"/>
      <c r="L12" s="136"/>
      <c r="M12" s="125"/>
    </row>
    <row r="13" spans="1:14" ht="27" customHeight="1" x14ac:dyDescent="0.15">
      <c r="A13" s="139"/>
      <c r="B13" s="128"/>
      <c r="C13" s="140" t="s">
        <v>61</v>
      </c>
      <c r="D13" s="140"/>
      <c r="E13" s="134" t="s">
        <v>84</v>
      </c>
      <c r="F13" s="134"/>
      <c r="G13" s="134"/>
      <c r="H13" s="134"/>
      <c r="I13" s="134"/>
      <c r="J13" s="134"/>
      <c r="K13" s="134"/>
      <c r="L13" s="136"/>
      <c r="M13" s="125"/>
    </row>
    <row r="14" spans="1:14" ht="8.25" customHeight="1" x14ac:dyDescent="0.15">
      <c r="A14" s="139"/>
      <c r="B14" s="128"/>
      <c r="C14" s="138"/>
      <c r="D14" s="138"/>
      <c r="E14" s="137"/>
      <c r="F14" s="137"/>
      <c r="G14" s="137"/>
      <c r="H14" s="137"/>
      <c r="I14" s="137"/>
      <c r="J14" s="137"/>
      <c r="K14" s="137"/>
      <c r="L14" s="136"/>
      <c r="M14" s="125"/>
    </row>
    <row r="15" spans="1:14" ht="27" customHeight="1" x14ac:dyDescent="0.15">
      <c r="A15" s="132"/>
      <c r="B15" s="131"/>
      <c r="C15" s="135" t="s">
        <v>60</v>
      </c>
      <c r="D15" s="135"/>
      <c r="E15" s="134" t="s">
        <v>83</v>
      </c>
      <c r="F15" s="134"/>
      <c r="G15" s="134"/>
      <c r="H15" s="134"/>
      <c r="I15" s="134"/>
      <c r="J15" s="134"/>
      <c r="K15" s="134"/>
      <c r="L15" s="172" t="s">
        <v>59</v>
      </c>
      <c r="M15" s="125"/>
    </row>
    <row r="16" spans="1:14" ht="20.100000000000001" customHeight="1" x14ac:dyDescent="0.4">
      <c r="A16" s="132"/>
      <c r="B16" s="131"/>
      <c r="C16" s="130"/>
      <c r="D16" s="130"/>
      <c r="E16" s="130"/>
      <c r="F16" s="129"/>
      <c r="G16" s="128"/>
      <c r="H16" s="128"/>
      <c r="I16" s="127"/>
      <c r="J16" s="126"/>
      <c r="K16" s="126"/>
      <c r="L16" s="126"/>
      <c r="M16" s="125"/>
    </row>
    <row r="17" spans="1:13" ht="15.75" customHeight="1" x14ac:dyDescent="0.4">
      <c r="A17" s="124" t="s">
        <v>19</v>
      </c>
      <c r="B17" s="123"/>
      <c r="C17" s="123"/>
      <c r="D17" s="123"/>
      <c r="E17" s="123"/>
      <c r="F17" s="122"/>
      <c r="G17" s="121" t="s">
        <v>18</v>
      </c>
      <c r="H17" s="120"/>
      <c r="I17" s="119" t="s">
        <v>58</v>
      </c>
      <c r="J17" s="118" t="s">
        <v>16</v>
      </c>
      <c r="K17" s="118"/>
      <c r="L17" s="118" t="s">
        <v>15</v>
      </c>
      <c r="M17" s="117"/>
    </row>
    <row r="18" spans="1:13" ht="33" customHeight="1" x14ac:dyDescent="0.2">
      <c r="A18" s="116" t="s">
        <v>57</v>
      </c>
      <c r="B18" s="115" t="str">
        <f>IF(J53="自動計算されます。","自動入力されます。",IF(B39="","別紙にタイトルを入力してください",B39))</f>
        <v>○○○工事</v>
      </c>
      <c r="C18" s="114"/>
      <c r="D18" s="114"/>
      <c r="E18" s="114"/>
      <c r="F18" s="113"/>
      <c r="G18" s="28" t="str">
        <f>IF(B18="","","式")</f>
        <v>式</v>
      </c>
      <c r="H18" s="27"/>
      <c r="I18" s="26" t="str">
        <f>IF(B18="","","1.0")</f>
        <v>1.0</v>
      </c>
      <c r="J18" s="58">
        <f>IF(J53=0,"自動計算されます。",J53)</f>
        <v>2320000</v>
      </c>
      <c r="K18" s="57"/>
      <c r="L18" s="112"/>
      <c r="M18" s="111"/>
    </row>
    <row r="19" spans="1:13" ht="33" customHeight="1" x14ac:dyDescent="0.2">
      <c r="A19" s="110" t="s">
        <v>78</v>
      </c>
      <c r="B19" s="109" t="str">
        <f>IF(J70="自動計算されます。","自動入力されます。",IF(B56="","別紙にタイトルを入力してください",B56))</f>
        <v>○○工事</v>
      </c>
      <c r="C19" s="108"/>
      <c r="D19" s="108"/>
      <c r="E19" s="108"/>
      <c r="F19" s="107"/>
      <c r="G19" s="28" t="str">
        <f>IF(B19="","","式")</f>
        <v>式</v>
      </c>
      <c r="H19" s="27"/>
      <c r="I19" s="26" t="str">
        <f>IF(B19="","","1.0")</f>
        <v>1.0</v>
      </c>
      <c r="J19" s="58">
        <f>IF(J70=0,"自動計算されます。",J70)</f>
        <v>1670000</v>
      </c>
      <c r="K19" s="57"/>
      <c r="L19" s="106"/>
      <c r="M19" s="105"/>
    </row>
    <row r="20" spans="1:13" ht="33" customHeight="1" x14ac:dyDescent="0.2">
      <c r="A20" s="110" t="str">
        <f>IF(B20="","","Ｃ")</f>
        <v/>
      </c>
      <c r="B20" s="109" t="str">
        <f>IF(B74="","",B74)</f>
        <v/>
      </c>
      <c r="C20" s="108"/>
      <c r="D20" s="108"/>
      <c r="E20" s="108"/>
      <c r="F20" s="107"/>
      <c r="G20" s="28" t="str">
        <f>IF(B20="","","式")</f>
        <v/>
      </c>
      <c r="H20" s="27"/>
      <c r="I20" s="26" t="str">
        <f>IF(B20="","","1.0")</f>
        <v/>
      </c>
      <c r="J20" s="58" t="str">
        <f>IF(B20="","",J88)</f>
        <v/>
      </c>
      <c r="K20" s="57"/>
      <c r="L20" s="56"/>
      <c r="M20" s="55"/>
    </row>
    <row r="21" spans="1:13" ht="33" customHeight="1" x14ac:dyDescent="0.2">
      <c r="A21" s="110" t="str">
        <f>IF(B21="","","Ｄ")</f>
        <v/>
      </c>
      <c r="B21" s="109" t="str">
        <f>IF(B91="","",B91)</f>
        <v/>
      </c>
      <c r="C21" s="108"/>
      <c r="D21" s="108"/>
      <c r="E21" s="108"/>
      <c r="F21" s="107"/>
      <c r="G21" s="28" t="str">
        <f>IF(B21="","","式")</f>
        <v/>
      </c>
      <c r="H21" s="27"/>
      <c r="I21" s="26" t="str">
        <f>IF(B21="","","1.0")</f>
        <v/>
      </c>
      <c r="J21" s="58" t="str">
        <f>IF(B21="","",J105)</f>
        <v/>
      </c>
      <c r="K21" s="57"/>
      <c r="L21" s="106"/>
      <c r="M21" s="105"/>
    </row>
    <row r="22" spans="1:13" ht="33" customHeight="1" x14ac:dyDescent="0.2">
      <c r="A22" s="103"/>
      <c r="B22" s="61"/>
      <c r="C22" s="60"/>
      <c r="D22" s="60"/>
      <c r="E22" s="60"/>
      <c r="F22" s="59"/>
      <c r="G22" s="28"/>
      <c r="H22" s="27"/>
      <c r="I22" s="26"/>
      <c r="J22" s="58"/>
      <c r="K22" s="57"/>
      <c r="L22" s="56"/>
      <c r="M22" s="55"/>
    </row>
    <row r="23" spans="1:13" ht="33" customHeight="1" x14ac:dyDescent="0.2">
      <c r="A23" s="103"/>
      <c r="B23" s="65"/>
      <c r="C23" s="64"/>
      <c r="D23" s="64"/>
      <c r="E23" s="64"/>
      <c r="F23" s="63"/>
      <c r="G23" s="28"/>
      <c r="H23" s="27"/>
      <c r="I23" s="26"/>
      <c r="J23" s="58"/>
      <c r="K23" s="57"/>
      <c r="L23" s="106"/>
      <c r="M23" s="105"/>
    </row>
    <row r="24" spans="1:13" ht="33" customHeight="1" x14ac:dyDescent="0.2">
      <c r="A24" s="103"/>
      <c r="B24" s="65"/>
      <c r="C24" s="64"/>
      <c r="D24" s="64"/>
      <c r="E24" s="64"/>
      <c r="F24" s="63"/>
      <c r="G24" s="28"/>
      <c r="H24" s="27"/>
      <c r="I24" s="26"/>
      <c r="J24" s="58"/>
      <c r="K24" s="57"/>
      <c r="L24" s="56"/>
      <c r="M24" s="55"/>
    </row>
    <row r="25" spans="1:13" ht="33" customHeight="1" x14ac:dyDescent="0.2">
      <c r="A25" s="103"/>
      <c r="B25" s="65"/>
      <c r="C25" s="64"/>
      <c r="D25" s="64"/>
      <c r="E25" s="64"/>
      <c r="F25" s="63"/>
      <c r="G25" s="28"/>
      <c r="H25" s="27"/>
      <c r="I25" s="26"/>
      <c r="J25" s="58"/>
      <c r="K25" s="57"/>
      <c r="L25" s="106"/>
      <c r="M25" s="105"/>
    </row>
    <row r="26" spans="1:13" ht="33" customHeight="1" x14ac:dyDescent="0.2">
      <c r="A26" s="103"/>
      <c r="B26" s="61"/>
      <c r="C26" s="60"/>
      <c r="D26" s="60"/>
      <c r="E26" s="60"/>
      <c r="F26" s="59"/>
      <c r="G26" s="28"/>
      <c r="H26" s="27"/>
      <c r="I26" s="26"/>
      <c r="J26" s="58"/>
      <c r="K26" s="57"/>
      <c r="L26" s="56"/>
      <c r="M26" s="55"/>
    </row>
    <row r="27" spans="1:13" ht="33" customHeight="1" x14ac:dyDescent="0.2">
      <c r="A27" s="103"/>
      <c r="B27" s="65"/>
      <c r="C27" s="64"/>
      <c r="D27" s="64"/>
      <c r="E27" s="64"/>
      <c r="F27" s="63"/>
      <c r="G27" s="28"/>
      <c r="H27" s="27"/>
      <c r="I27" s="26"/>
      <c r="J27" s="58"/>
      <c r="K27" s="57"/>
      <c r="L27" s="106"/>
      <c r="M27" s="105"/>
    </row>
    <row r="28" spans="1:13" ht="33" customHeight="1" x14ac:dyDescent="0.2">
      <c r="A28" s="103"/>
      <c r="B28" s="65"/>
      <c r="C28" s="64"/>
      <c r="D28" s="64"/>
      <c r="E28" s="64"/>
      <c r="F28" s="63"/>
      <c r="G28" s="28"/>
      <c r="H28" s="27"/>
      <c r="I28" s="26"/>
      <c r="J28" s="58"/>
      <c r="K28" s="57"/>
      <c r="L28" s="56"/>
      <c r="M28" s="55"/>
    </row>
    <row r="29" spans="1:13" ht="33" customHeight="1" x14ac:dyDescent="0.2">
      <c r="A29" s="104"/>
      <c r="B29" s="65"/>
      <c r="C29" s="64"/>
      <c r="D29" s="64"/>
      <c r="E29" s="64"/>
      <c r="F29" s="63"/>
      <c r="G29" s="28"/>
      <c r="H29" s="27"/>
      <c r="I29" s="26"/>
      <c r="J29" s="58"/>
      <c r="K29" s="57"/>
      <c r="L29" s="56"/>
      <c r="M29" s="55"/>
    </row>
    <row r="30" spans="1:13" ht="33" customHeight="1" x14ac:dyDescent="0.2">
      <c r="A30" s="171"/>
      <c r="B30" s="65"/>
      <c r="C30" s="64"/>
      <c r="D30" s="64"/>
      <c r="E30" s="64"/>
      <c r="F30" s="63"/>
      <c r="G30" s="28"/>
      <c r="H30" s="27"/>
      <c r="I30" s="26"/>
      <c r="J30" s="58"/>
      <c r="K30" s="57"/>
      <c r="L30" s="106"/>
      <c r="M30" s="105"/>
    </row>
    <row r="31" spans="1:13" ht="33" customHeight="1" x14ac:dyDescent="0.2">
      <c r="A31" s="103"/>
      <c r="B31" s="65"/>
      <c r="C31" s="64"/>
      <c r="D31" s="64"/>
      <c r="E31" s="64"/>
      <c r="F31" s="63"/>
      <c r="G31" s="28"/>
      <c r="H31" s="27"/>
      <c r="I31" s="26"/>
      <c r="J31" s="58"/>
      <c r="K31" s="57"/>
      <c r="L31" s="56"/>
      <c r="M31" s="55"/>
    </row>
    <row r="32" spans="1:13" ht="33" customHeight="1" thickBot="1" x14ac:dyDescent="0.25">
      <c r="A32" s="102"/>
      <c r="B32" s="101"/>
      <c r="C32" s="100"/>
      <c r="D32" s="100"/>
      <c r="E32" s="100"/>
      <c r="F32" s="99"/>
      <c r="G32" s="49"/>
      <c r="H32" s="48"/>
      <c r="I32" s="47"/>
      <c r="J32" s="98"/>
      <c r="K32" s="97"/>
      <c r="L32" s="96"/>
      <c r="M32" s="95"/>
    </row>
    <row r="33" spans="1:17" ht="39.950000000000003" customHeight="1" thickTop="1" thickBot="1" x14ac:dyDescent="0.25">
      <c r="A33" s="94" t="s">
        <v>1</v>
      </c>
      <c r="B33" s="93"/>
      <c r="C33" s="93"/>
      <c r="D33" s="93"/>
      <c r="E33" s="93"/>
      <c r="F33" s="92"/>
      <c r="G33" s="91" t="s">
        <v>82</v>
      </c>
      <c r="H33" s="91"/>
      <c r="I33" s="90"/>
      <c r="J33" s="89">
        <f>IF(SUM(J18:K32)=0,"自動計算されます。",SUM(J18:K32))</f>
        <v>3990000</v>
      </c>
      <c r="K33" s="89"/>
      <c r="L33" s="88"/>
      <c r="M33" s="87"/>
    </row>
    <row r="34" spans="1:17" ht="23.25" customHeight="1" thickTop="1" x14ac:dyDescent="0.4">
      <c r="A34" s="81" t="s">
        <v>54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7" ht="23.25" customHeight="1" x14ac:dyDescent="0.4">
      <c r="A35" s="81" t="s">
        <v>53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7" s="77" customFormat="1" ht="23.25" customHeight="1" x14ac:dyDescent="0.4">
      <c r="A36" s="81" t="s">
        <v>81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17" s="77" customFormat="1" ht="9.9499999999999993" customHeight="1" x14ac:dyDescent="0.4">
      <c r="A37" s="78"/>
      <c r="B37" s="78"/>
      <c r="G37" s="78"/>
    </row>
    <row r="38" spans="1:17" s="77" customFormat="1" ht="24" customHeight="1" x14ac:dyDescent="0.4">
      <c r="A38" s="78"/>
      <c r="B38" s="78"/>
      <c r="G38" s="78"/>
      <c r="K38" s="82" t="s">
        <v>51</v>
      </c>
      <c r="L38" s="82"/>
      <c r="M38" s="82"/>
    </row>
    <row r="39" spans="1:17" s="77" customFormat="1" ht="24" customHeight="1" x14ac:dyDescent="0.4">
      <c r="A39" s="80" t="s">
        <v>57</v>
      </c>
      <c r="B39" s="79" t="s">
        <v>80</v>
      </c>
      <c r="C39" s="79"/>
      <c r="D39" s="79"/>
      <c r="E39" s="79"/>
      <c r="F39" s="79"/>
      <c r="G39" s="78"/>
    </row>
    <row r="40" spans="1:17" ht="4.5" customHeight="1" thickBot="1" x14ac:dyDescent="0.45"/>
    <row r="41" spans="1:17" ht="20.100000000000001" customHeight="1" x14ac:dyDescent="0.4">
      <c r="A41" s="76" t="s">
        <v>19</v>
      </c>
      <c r="B41" s="75"/>
      <c r="C41" s="75"/>
      <c r="D41" s="75"/>
      <c r="E41" s="75"/>
      <c r="F41" s="74"/>
      <c r="G41" s="73" t="s">
        <v>18</v>
      </c>
      <c r="H41" s="72"/>
      <c r="I41" s="71" t="s">
        <v>17</v>
      </c>
      <c r="J41" s="70" t="s">
        <v>16</v>
      </c>
      <c r="K41" s="70"/>
      <c r="L41" s="70" t="s">
        <v>15</v>
      </c>
      <c r="M41" s="69"/>
    </row>
    <row r="42" spans="1:17" ht="29.1" customHeight="1" x14ac:dyDescent="0.2">
      <c r="A42" s="66" t="s">
        <v>14</v>
      </c>
      <c r="B42" s="65" t="s">
        <v>76</v>
      </c>
      <c r="C42" s="64"/>
      <c r="D42" s="64"/>
      <c r="E42" s="64"/>
      <c r="F42" s="63"/>
      <c r="G42" s="86" t="str">
        <f>IF(B42="","","式")</f>
        <v>式</v>
      </c>
      <c r="H42" s="85"/>
      <c r="I42" s="26" t="str">
        <f>IF(B42="","","1.0")</f>
        <v>1.0</v>
      </c>
      <c r="J42" s="58">
        <v>100000</v>
      </c>
      <c r="K42" s="57"/>
      <c r="L42" s="68"/>
      <c r="M42" s="67"/>
    </row>
    <row r="43" spans="1:17" ht="29.1" customHeight="1" x14ac:dyDescent="0.2">
      <c r="A43" s="66"/>
      <c r="B43" s="65" t="s">
        <v>76</v>
      </c>
      <c r="C43" s="64"/>
      <c r="D43" s="64"/>
      <c r="E43" s="64"/>
      <c r="F43" s="63"/>
      <c r="G43" s="84" t="str">
        <f>IF(B43="","","式")</f>
        <v>式</v>
      </c>
      <c r="H43" s="83"/>
      <c r="I43" s="26" t="str">
        <f>IF(B43="","","1.0")</f>
        <v>1.0</v>
      </c>
      <c r="J43" s="58">
        <v>200000</v>
      </c>
      <c r="K43" s="57"/>
      <c r="L43" s="56"/>
      <c r="M43" s="55"/>
    </row>
    <row r="44" spans="1:17" ht="29.1" customHeight="1" x14ac:dyDescent="0.2">
      <c r="A44" s="66"/>
      <c r="B44" s="65" t="s">
        <v>76</v>
      </c>
      <c r="C44" s="64"/>
      <c r="D44" s="64"/>
      <c r="E44" s="64"/>
      <c r="F44" s="63"/>
      <c r="G44" s="84" t="str">
        <f>IF(B44="","","式")</f>
        <v>式</v>
      </c>
      <c r="H44" s="83"/>
      <c r="I44" s="26" t="str">
        <f>IF(B44="","","1.0")</f>
        <v>1.0</v>
      </c>
      <c r="J44" s="58">
        <v>300000</v>
      </c>
      <c r="K44" s="57"/>
      <c r="L44" s="56"/>
      <c r="M44" s="55"/>
    </row>
    <row r="45" spans="1:17" ht="29.1" customHeight="1" x14ac:dyDescent="0.2">
      <c r="A45" s="66"/>
      <c r="B45" s="65" t="s">
        <v>79</v>
      </c>
      <c r="C45" s="64"/>
      <c r="D45" s="64"/>
      <c r="E45" s="64"/>
      <c r="F45" s="63"/>
      <c r="G45" s="84" t="str">
        <f>IF(B45="","","式")</f>
        <v>式</v>
      </c>
      <c r="H45" s="83"/>
      <c r="I45" s="26" t="str">
        <f>IF(B45="","","1.0")</f>
        <v>1.0</v>
      </c>
      <c r="J45" s="58">
        <v>400000</v>
      </c>
      <c r="K45" s="57"/>
      <c r="L45" s="56"/>
      <c r="M45" s="55"/>
    </row>
    <row r="46" spans="1:17" ht="29.1" customHeight="1" thickBot="1" x14ac:dyDescent="0.25">
      <c r="A46" s="66"/>
      <c r="B46" s="65" t="s">
        <v>76</v>
      </c>
      <c r="C46" s="64"/>
      <c r="D46" s="64"/>
      <c r="E46" s="64"/>
      <c r="F46" s="63"/>
      <c r="G46" s="28" t="str">
        <f>IF(B46="","","式")</f>
        <v>式</v>
      </c>
      <c r="H46" s="27"/>
      <c r="I46" s="26" t="str">
        <f>IF(B46="","","1.0")</f>
        <v>1.0</v>
      </c>
      <c r="J46" s="58">
        <v>500000</v>
      </c>
      <c r="K46" s="57"/>
      <c r="L46" s="56"/>
      <c r="M46" s="55"/>
    </row>
    <row r="47" spans="1:17" ht="29.1" customHeight="1" thickBot="1" x14ac:dyDescent="0.25">
      <c r="A47" s="62"/>
      <c r="B47" s="61" t="str">
        <f>IF(Q47="有","産廃処分費","")</f>
        <v/>
      </c>
      <c r="C47" s="60"/>
      <c r="D47" s="60"/>
      <c r="E47" s="60"/>
      <c r="F47" s="59"/>
      <c r="G47" s="28" t="str">
        <f>IF(B47="","","式")</f>
        <v/>
      </c>
      <c r="H47" s="27"/>
      <c r="I47" s="26" t="str">
        <f>IF(B47="","","1.0")</f>
        <v/>
      </c>
      <c r="J47" s="58"/>
      <c r="K47" s="57"/>
      <c r="L47" s="56"/>
      <c r="M47" s="55"/>
      <c r="O47" s="54" t="s">
        <v>13</v>
      </c>
      <c r="P47" s="54"/>
      <c r="Q47" s="53" t="s">
        <v>12</v>
      </c>
    </row>
    <row r="48" spans="1:17" ht="29.1" customHeight="1" x14ac:dyDescent="0.2">
      <c r="A48" s="52" t="s">
        <v>74</v>
      </c>
      <c r="B48" s="51" t="s">
        <v>10</v>
      </c>
      <c r="C48" s="51"/>
      <c r="D48" s="51"/>
      <c r="E48" s="51"/>
      <c r="F48" s="50"/>
      <c r="G48" s="49" t="str">
        <f>IF(B48="","","式")</f>
        <v>式</v>
      </c>
      <c r="H48" s="48"/>
      <c r="I48" s="47" t="str">
        <f>IF(B48="","","1.0")</f>
        <v>1.0</v>
      </c>
      <c r="J48" s="46">
        <f>IF(SUM(J42:K47)=0,"自動計算されます。",SUM(J42:K47))</f>
        <v>1500000</v>
      </c>
      <c r="K48" s="45"/>
      <c r="L48" s="44"/>
      <c r="M48" s="43"/>
    </row>
    <row r="49" spans="1:17" ht="29.1" customHeight="1" x14ac:dyDescent="0.2">
      <c r="A49" s="40" t="s">
        <v>41</v>
      </c>
      <c r="B49" s="39" t="s">
        <v>8</v>
      </c>
      <c r="C49" s="39"/>
      <c r="D49" s="39"/>
      <c r="E49" s="39"/>
      <c r="F49" s="38"/>
      <c r="G49" s="37" t="str">
        <f>IF(B49="","","式")</f>
        <v>式</v>
      </c>
      <c r="H49" s="36"/>
      <c r="I49" s="35" t="str">
        <f>IF(B49="","","1.0")</f>
        <v>1.0</v>
      </c>
      <c r="J49" s="34">
        <v>100000</v>
      </c>
      <c r="K49" s="34"/>
      <c r="L49" s="42"/>
      <c r="M49" s="41"/>
    </row>
    <row r="50" spans="1:17" ht="29.1" customHeight="1" x14ac:dyDescent="0.2">
      <c r="A50" s="40" t="s">
        <v>40</v>
      </c>
      <c r="B50" s="39" t="s">
        <v>6</v>
      </c>
      <c r="C50" s="39"/>
      <c r="D50" s="39"/>
      <c r="E50" s="39"/>
      <c r="F50" s="38"/>
      <c r="G50" s="37" t="str">
        <f>IF(B50="","","式")</f>
        <v>式</v>
      </c>
      <c r="H50" s="36"/>
      <c r="I50" s="35" t="str">
        <f>IF(B50="","","1.0")</f>
        <v>1.0</v>
      </c>
      <c r="J50" s="34">
        <v>120000</v>
      </c>
      <c r="K50" s="34"/>
      <c r="L50" s="42"/>
      <c r="M50" s="41"/>
    </row>
    <row r="51" spans="1:17" ht="29.1" customHeight="1" x14ac:dyDescent="0.2">
      <c r="A51" s="40" t="s">
        <v>5</v>
      </c>
      <c r="B51" s="39" t="s">
        <v>4</v>
      </c>
      <c r="C51" s="39"/>
      <c r="D51" s="39"/>
      <c r="E51" s="39"/>
      <c r="F51" s="38"/>
      <c r="G51" s="37" t="str">
        <f>IF(B51="","","式")</f>
        <v>式</v>
      </c>
      <c r="H51" s="36"/>
      <c r="I51" s="35" t="str">
        <f>IF(B51="","","1.0")</f>
        <v>1.0</v>
      </c>
      <c r="J51" s="34">
        <v>360000</v>
      </c>
      <c r="K51" s="34"/>
      <c r="L51" s="33"/>
      <c r="M51" s="32"/>
    </row>
    <row r="52" spans="1:17" ht="29.1" customHeight="1" thickBot="1" x14ac:dyDescent="0.25">
      <c r="A52" s="31" t="s">
        <v>22</v>
      </c>
      <c r="B52" s="30" t="s">
        <v>2</v>
      </c>
      <c r="C52" s="30"/>
      <c r="D52" s="30"/>
      <c r="E52" s="30"/>
      <c r="F52" s="29"/>
      <c r="G52" s="28" t="str">
        <f>IF(B52="","","式")</f>
        <v>式</v>
      </c>
      <c r="H52" s="27"/>
      <c r="I52" s="26" t="str">
        <f>IF(B52="","","1.0")</f>
        <v>1.0</v>
      </c>
      <c r="J52" s="25">
        <v>240000</v>
      </c>
      <c r="K52" s="25"/>
      <c r="L52" s="24"/>
      <c r="M52" s="23"/>
    </row>
    <row r="53" spans="1:17" ht="36" customHeight="1" thickTop="1" thickBot="1" x14ac:dyDescent="0.25">
      <c r="A53" s="22"/>
      <c r="B53" s="21" t="s">
        <v>1</v>
      </c>
      <c r="C53" s="21"/>
      <c r="D53" s="21"/>
      <c r="E53" s="21"/>
      <c r="F53" s="20"/>
      <c r="G53" s="19" t="s">
        <v>72</v>
      </c>
      <c r="H53" s="18"/>
      <c r="I53" s="17"/>
      <c r="J53" s="16">
        <f>IF(SUM(J48:K52)=0,"自動計算されます。",SUM(J48:K52))</f>
        <v>2320000</v>
      </c>
      <c r="K53" s="15"/>
      <c r="L53" s="14" t="str">
        <f>A39</f>
        <v>Ａ</v>
      </c>
      <c r="M53" s="13"/>
    </row>
    <row r="54" spans="1:17" ht="9.9499999999999993" customHeight="1" thickTop="1" x14ac:dyDescent="0.15">
      <c r="A54" s="12"/>
      <c r="B54" s="11"/>
      <c r="C54" s="11"/>
      <c r="D54" s="10"/>
      <c r="E54" s="9"/>
      <c r="F54" s="9"/>
      <c r="G54" s="8"/>
      <c r="H54" s="8"/>
      <c r="I54" s="7"/>
      <c r="J54" s="6"/>
      <c r="K54" s="6"/>
      <c r="L54" s="5"/>
      <c r="M54" s="5"/>
    </row>
    <row r="55" spans="1:17" ht="9.75" customHeight="1" x14ac:dyDescent="0.4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1:17" s="77" customFormat="1" ht="24" customHeight="1" x14ac:dyDescent="0.4">
      <c r="A56" s="80" t="s">
        <v>78</v>
      </c>
      <c r="B56" s="79" t="s">
        <v>77</v>
      </c>
      <c r="C56" s="79"/>
      <c r="D56" s="79"/>
      <c r="E56" s="79"/>
      <c r="F56" s="79"/>
      <c r="G56" s="78"/>
    </row>
    <row r="57" spans="1:17" ht="4.5" customHeight="1" thickBot="1" x14ac:dyDescent="0.45"/>
    <row r="58" spans="1:17" ht="20.100000000000001" customHeight="1" x14ac:dyDescent="0.4">
      <c r="A58" s="76" t="s">
        <v>19</v>
      </c>
      <c r="B58" s="75"/>
      <c r="C58" s="75"/>
      <c r="D58" s="75"/>
      <c r="E58" s="75"/>
      <c r="F58" s="74"/>
      <c r="G58" s="73" t="s">
        <v>18</v>
      </c>
      <c r="H58" s="72"/>
      <c r="I58" s="71" t="s">
        <v>17</v>
      </c>
      <c r="J58" s="70" t="s">
        <v>16</v>
      </c>
      <c r="K58" s="70"/>
      <c r="L58" s="70" t="s">
        <v>15</v>
      </c>
      <c r="M58" s="69"/>
    </row>
    <row r="59" spans="1:17" ht="29.1" customHeight="1" x14ac:dyDescent="0.2">
      <c r="A59" s="66" t="s">
        <v>14</v>
      </c>
      <c r="B59" s="65" t="s">
        <v>76</v>
      </c>
      <c r="C59" s="64"/>
      <c r="D59" s="64"/>
      <c r="E59" s="64"/>
      <c r="F59" s="63"/>
      <c r="G59" s="28" t="str">
        <f>IF(B59="","","式")</f>
        <v>式</v>
      </c>
      <c r="H59" s="27"/>
      <c r="I59" s="26" t="str">
        <f>IF(B59="","","1.0")</f>
        <v>1.0</v>
      </c>
      <c r="J59" s="58">
        <v>100000</v>
      </c>
      <c r="K59" s="57"/>
      <c r="L59" s="68"/>
      <c r="M59" s="67"/>
    </row>
    <row r="60" spans="1:17" ht="29.1" customHeight="1" x14ac:dyDescent="0.2">
      <c r="A60" s="66"/>
      <c r="B60" s="65" t="s">
        <v>76</v>
      </c>
      <c r="C60" s="64"/>
      <c r="D60" s="64"/>
      <c r="E60" s="64"/>
      <c r="F60" s="63"/>
      <c r="G60" s="28" t="str">
        <f>IF(B60="","","式")</f>
        <v>式</v>
      </c>
      <c r="H60" s="27"/>
      <c r="I60" s="26" t="str">
        <f>IF(B60="","","1.0")</f>
        <v>1.0</v>
      </c>
      <c r="J60" s="58">
        <v>200000</v>
      </c>
      <c r="K60" s="57"/>
      <c r="L60" s="56"/>
      <c r="M60" s="55"/>
    </row>
    <row r="61" spans="1:17" ht="29.1" customHeight="1" x14ac:dyDescent="0.2">
      <c r="A61" s="66"/>
      <c r="B61" s="65" t="s">
        <v>76</v>
      </c>
      <c r="C61" s="64"/>
      <c r="D61" s="64"/>
      <c r="E61" s="64"/>
      <c r="F61" s="63"/>
      <c r="G61" s="28" t="str">
        <f>IF(B61="","","式")</f>
        <v>式</v>
      </c>
      <c r="H61" s="27"/>
      <c r="I61" s="26" t="str">
        <f>IF(B61="","","1.0")</f>
        <v>1.0</v>
      </c>
      <c r="J61" s="58">
        <v>300000</v>
      </c>
      <c r="K61" s="57"/>
      <c r="L61" s="56"/>
      <c r="M61" s="55"/>
    </row>
    <row r="62" spans="1:17" ht="29.1" customHeight="1" x14ac:dyDescent="0.2">
      <c r="A62" s="66"/>
      <c r="B62" s="65"/>
      <c r="C62" s="64"/>
      <c r="D62" s="64"/>
      <c r="E62" s="64"/>
      <c r="F62" s="63"/>
      <c r="G62" s="28" t="str">
        <f>IF(B62="","","式")</f>
        <v/>
      </c>
      <c r="H62" s="27"/>
      <c r="I62" s="26" t="str">
        <f>IF(B62="","","1.0")</f>
        <v/>
      </c>
      <c r="J62" s="58"/>
      <c r="K62" s="57"/>
      <c r="L62" s="56"/>
      <c r="M62" s="55"/>
    </row>
    <row r="63" spans="1:17" ht="29.1" customHeight="1" thickBot="1" x14ac:dyDescent="0.25">
      <c r="A63" s="66"/>
      <c r="B63" s="65"/>
      <c r="C63" s="64"/>
      <c r="D63" s="64"/>
      <c r="E63" s="64"/>
      <c r="F63" s="63"/>
      <c r="G63" s="28" t="str">
        <f>IF(B63="","","式")</f>
        <v/>
      </c>
      <c r="H63" s="27"/>
      <c r="I63" s="26" t="str">
        <f>IF(B63="","","1.0")</f>
        <v/>
      </c>
      <c r="J63" s="58"/>
      <c r="K63" s="57"/>
      <c r="L63" s="56"/>
      <c r="M63" s="55"/>
    </row>
    <row r="64" spans="1:17" ht="29.1" customHeight="1" thickBot="1" x14ac:dyDescent="0.25">
      <c r="A64" s="62"/>
      <c r="B64" s="61" t="str">
        <f>IF(Q64="有","産廃処分費","")</f>
        <v>産廃処分費</v>
      </c>
      <c r="C64" s="60"/>
      <c r="D64" s="60"/>
      <c r="E64" s="60"/>
      <c r="F64" s="59"/>
      <c r="G64" s="28" t="str">
        <f>IF(B64="","","式")</f>
        <v>式</v>
      </c>
      <c r="H64" s="27"/>
      <c r="I64" s="26" t="str">
        <f>IF(B64="","","1.0")</f>
        <v>1.0</v>
      </c>
      <c r="J64" s="58">
        <v>250000</v>
      </c>
      <c r="K64" s="57"/>
      <c r="L64" s="56"/>
      <c r="M64" s="55"/>
      <c r="O64" s="54" t="s">
        <v>13</v>
      </c>
      <c r="P64" s="54"/>
      <c r="Q64" s="53" t="s">
        <v>75</v>
      </c>
    </row>
    <row r="65" spans="1:13" ht="29.1" customHeight="1" x14ac:dyDescent="0.2">
      <c r="A65" s="52" t="s">
        <v>74</v>
      </c>
      <c r="B65" s="51" t="s">
        <v>10</v>
      </c>
      <c r="C65" s="51"/>
      <c r="D65" s="51"/>
      <c r="E65" s="51"/>
      <c r="F65" s="50"/>
      <c r="G65" s="49" t="str">
        <f>IF(B65="","","式")</f>
        <v>式</v>
      </c>
      <c r="H65" s="48"/>
      <c r="I65" s="47" t="str">
        <f>IF(B65="","","1.0")</f>
        <v>1.0</v>
      </c>
      <c r="J65" s="46">
        <f>IF(SUM(J59:K64)=0,"自動計算されます。",SUM(J59:K64))</f>
        <v>850000</v>
      </c>
      <c r="K65" s="45"/>
      <c r="L65" s="44"/>
      <c r="M65" s="43"/>
    </row>
    <row r="66" spans="1:13" ht="29.1" customHeight="1" x14ac:dyDescent="0.2">
      <c r="A66" s="40" t="s">
        <v>41</v>
      </c>
      <c r="B66" s="39" t="s">
        <v>8</v>
      </c>
      <c r="C66" s="39"/>
      <c r="D66" s="39"/>
      <c r="E66" s="39"/>
      <c r="F66" s="38"/>
      <c r="G66" s="37" t="str">
        <f>IF(B66="","","式")</f>
        <v>式</v>
      </c>
      <c r="H66" s="36"/>
      <c r="I66" s="35" t="str">
        <f>IF(B66="","","1.0")</f>
        <v>1.0</v>
      </c>
      <c r="J66" s="34">
        <v>100000</v>
      </c>
      <c r="K66" s="34"/>
      <c r="L66" s="42"/>
      <c r="M66" s="41"/>
    </row>
    <row r="67" spans="1:13" ht="29.1" customHeight="1" x14ac:dyDescent="0.2">
      <c r="A67" s="40" t="s">
        <v>40</v>
      </c>
      <c r="B67" s="39" t="s">
        <v>6</v>
      </c>
      <c r="C67" s="39"/>
      <c r="D67" s="39"/>
      <c r="E67" s="39"/>
      <c r="F67" s="38"/>
      <c r="G67" s="37" t="str">
        <f>IF(B67="","","式")</f>
        <v>式</v>
      </c>
      <c r="H67" s="36"/>
      <c r="I67" s="35" t="str">
        <f>IF(B67="","","1.0")</f>
        <v>1.0</v>
      </c>
      <c r="J67" s="34">
        <v>120000</v>
      </c>
      <c r="K67" s="34"/>
      <c r="L67" s="42"/>
      <c r="M67" s="41"/>
    </row>
    <row r="68" spans="1:13" ht="29.1" customHeight="1" x14ac:dyDescent="0.2">
      <c r="A68" s="40" t="s">
        <v>33</v>
      </c>
      <c r="B68" s="39" t="s">
        <v>4</v>
      </c>
      <c r="C68" s="39"/>
      <c r="D68" s="39"/>
      <c r="E68" s="39"/>
      <c r="F68" s="38"/>
      <c r="G68" s="37" t="str">
        <f>IF(B68="","","式")</f>
        <v>式</v>
      </c>
      <c r="H68" s="36"/>
      <c r="I68" s="35" t="str">
        <f>IF(B68="","","1.0")</f>
        <v>1.0</v>
      </c>
      <c r="J68" s="34">
        <v>360000</v>
      </c>
      <c r="K68" s="34"/>
      <c r="L68" s="33"/>
      <c r="M68" s="32"/>
    </row>
    <row r="69" spans="1:13" ht="29.1" customHeight="1" thickBot="1" x14ac:dyDescent="0.25">
      <c r="A69" s="31" t="s">
        <v>22</v>
      </c>
      <c r="B69" s="30" t="s">
        <v>2</v>
      </c>
      <c r="C69" s="30"/>
      <c r="D69" s="30"/>
      <c r="E69" s="30"/>
      <c r="F69" s="29"/>
      <c r="G69" s="28" t="str">
        <f>IF(B69="","","式")</f>
        <v>式</v>
      </c>
      <c r="H69" s="27"/>
      <c r="I69" s="26" t="str">
        <f>IF(B69="","","1.0")</f>
        <v>1.0</v>
      </c>
      <c r="J69" s="25">
        <v>240000</v>
      </c>
      <c r="K69" s="25"/>
      <c r="L69" s="24"/>
      <c r="M69" s="23"/>
    </row>
    <row r="70" spans="1:13" ht="36" customHeight="1" thickTop="1" thickBot="1" x14ac:dyDescent="0.25">
      <c r="A70" s="22"/>
      <c r="B70" s="21" t="s">
        <v>1</v>
      </c>
      <c r="C70" s="21"/>
      <c r="D70" s="21"/>
      <c r="E70" s="21"/>
      <c r="F70" s="20"/>
      <c r="G70" s="19" t="s">
        <v>72</v>
      </c>
      <c r="H70" s="18"/>
      <c r="I70" s="17"/>
      <c r="J70" s="16">
        <f>IF(SUM(J65:K69)=0,"自動計算されます。",SUM(J65:K69))</f>
        <v>1670000</v>
      </c>
      <c r="K70" s="15"/>
      <c r="L70" s="14" t="str">
        <f>A56</f>
        <v>Ｂ</v>
      </c>
      <c r="M70" s="13"/>
    </row>
    <row r="71" spans="1:13" ht="18" customHeight="1" thickTop="1" x14ac:dyDescent="0.15">
      <c r="A71" s="12"/>
      <c r="B71" s="11"/>
      <c r="C71" s="11"/>
      <c r="D71" s="10"/>
      <c r="E71" s="9"/>
      <c r="F71" s="9"/>
      <c r="G71" s="8"/>
      <c r="H71" s="8"/>
      <c r="I71" s="7"/>
      <c r="J71" s="6"/>
      <c r="K71" s="6"/>
      <c r="L71" s="5"/>
      <c r="M71" s="5"/>
    </row>
    <row r="72" spans="1:13" s="77" customFormat="1" ht="9.9499999999999993" customHeight="1" x14ac:dyDescent="0.4">
      <c r="A72" s="78"/>
      <c r="B72" s="78"/>
      <c r="G72" s="78"/>
    </row>
    <row r="73" spans="1:13" s="77" customFormat="1" ht="24" customHeight="1" x14ac:dyDescent="0.4">
      <c r="A73" s="78"/>
      <c r="B73" s="78"/>
      <c r="G73" s="78"/>
      <c r="K73" s="82" t="s">
        <v>31</v>
      </c>
      <c r="L73" s="82"/>
      <c r="M73" s="82"/>
    </row>
    <row r="74" spans="1:13" s="77" customFormat="1" ht="24" customHeight="1" x14ac:dyDescent="0.4">
      <c r="A74" s="80" t="s">
        <v>73</v>
      </c>
      <c r="B74" s="79"/>
      <c r="C74" s="79"/>
      <c r="D74" s="79"/>
      <c r="E74" s="79"/>
      <c r="F74" s="79"/>
      <c r="G74" s="78"/>
    </row>
    <row r="75" spans="1:13" ht="4.5" customHeight="1" thickBot="1" x14ac:dyDescent="0.45"/>
    <row r="76" spans="1:13" ht="20.100000000000001" customHeight="1" x14ac:dyDescent="0.4">
      <c r="A76" s="76" t="s">
        <v>19</v>
      </c>
      <c r="B76" s="75"/>
      <c r="C76" s="75"/>
      <c r="D76" s="75"/>
      <c r="E76" s="75"/>
      <c r="F76" s="74"/>
      <c r="G76" s="73" t="s">
        <v>18</v>
      </c>
      <c r="H76" s="72"/>
      <c r="I76" s="71" t="s">
        <v>17</v>
      </c>
      <c r="J76" s="70" t="s">
        <v>16</v>
      </c>
      <c r="K76" s="70"/>
      <c r="L76" s="70" t="s">
        <v>15</v>
      </c>
      <c r="M76" s="69"/>
    </row>
    <row r="77" spans="1:13" ht="29.1" customHeight="1" x14ac:dyDescent="0.2">
      <c r="A77" s="66" t="s">
        <v>14</v>
      </c>
      <c r="B77" s="65"/>
      <c r="C77" s="64"/>
      <c r="D77" s="64"/>
      <c r="E77" s="64"/>
      <c r="F77" s="63"/>
      <c r="G77" s="28" t="str">
        <f>IF(B77="","","式")</f>
        <v/>
      </c>
      <c r="H77" s="27"/>
      <c r="I77" s="26" t="str">
        <f>IF(B77="","","1.0")</f>
        <v/>
      </c>
      <c r="J77" s="58"/>
      <c r="K77" s="57"/>
      <c r="L77" s="68"/>
      <c r="M77" s="67"/>
    </row>
    <row r="78" spans="1:13" ht="29.1" customHeight="1" x14ac:dyDescent="0.2">
      <c r="A78" s="66"/>
      <c r="B78" s="61"/>
      <c r="C78" s="60"/>
      <c r="D78" s="60"/>
      <c r="E78" s="60"/>
      <c r="F78" s="59"/>
      <c r="G78" s="28" t="str">
        <f>IF(B78="","","式")</f>
        <v/>
      </c>
      <c r="H78" s="27"/>
      <c r="I78" s="26" t="str">
        <f>IF(B78="","","1.0")</f>
        <v/>
      </c>
      <c r="J78" s="58"/>
      <c r="K78" s="57"/>
      <c r="L78" s="56"/>
      <c r="M78" s="55"/>
    </row>
    <row r="79" spans="1:13" ht="29.1" customHeight="1" x14ac:dyDescent="0.2">
      <c r="A79" s="66"/>
      <c r="B79" s="65"/>
      <c r="C79" s="64"/>
      <c r="D79" s="64"/>
      <c r="E79" s="64"/>
      <c r="F79" s="63"/>
      <c r="G79" s="28" t="str">
        <f>IF(B79="","","式")</f>
        <v/>
      </c>
      <c r="H79" s="27"/>
      <c r="I79" s="26" t="str">
        <f>IF(B79="","","1.0")</f>
        <v/>
      </c>
      <c r="J79" s="58"/>
      <c r="K79" s="57"/>
      <c r="L79" s="56"/>
      <c r="M79" s="55"/>
    </row>
    <row r="80" spans="1:13" ht="29.1" customHeight="1" x14ac:dyDescent="0.2">
      <c r="A80" s="66"/>
      <c r="B80" s="65"/>
      <c r="C80" s="64"/>
      <c r="D80" s="64"/>
      <c r="E80" s="64"/>
      <c r="F80" s="63"/>
      <c r="G80" s="28" t="str">
        <f>IF(B80="","","式")</f>
        <v/>
      </c>
      <c r="H80" s="27"/>
      <c r="I80" s="26" t="str">
        <f>IF(B80="","","1.0")</f>
        <v/>
      </c>
      <c r="J80" s="58"/>
      <c r="K80" s="57"/>
      <c r="L80" s="56"/>
      <c r="M80" s="55"/>
    </row>
    <row r="81" spans="1:17" ht="29.1" customHeight="1" thickBot="1" x14ac:dyDescent="0.25">
      <c r="A81" s="66"/>
      <c r="B81" s="65"/>
      <c r="C81" s="64"/>
      <c r="D81" s="64"/>
      <c r="E81" s="64"/>
      <c r="F81" s="63"/>
      <c r="G81" s="28" t="str">
        <f>IF(B81="","","式")</f>
        <v/>
      </c>
      <c r="H81" s="27"/>
      <c r="I81" s="26" t="str">
        <f>IF(B81="","","1.0")</f>
        <v/>
      </c>
      <c r="J81" s="58"/>
      <c r="K81" s="57"/>
      <c r="L81" s="56"/>
      <c r="M81" s="55"/>
    </row>
    <row r="82" spans="1:17" ht="29.1" customHeight="1" thickBot="1" x14ac:dyDescent="0.25">
      <c r="A82" s="62"/>
      <c r="B82" s="61" t="str">
        <f>IF(Q82="有","産廃処分費","")</f>
        <v/>
      </c>
      <c r="C82" s="60"/>
      <c r="D82" s="60"/>
      <c r="E82" s="60"/>
      <c r="F82" s="59"/>
      <c r="G82" s="28" t="str">
        <f>IF(B82="","","式")</f>
        <v/>
      </c>
      <c r="H82" s="27"/>
      <c r="I82" s="26" t="str">
        <f>IF(B82="","","1.0")</f>
        <v/>
      </c>
      <c r="J82" s="58"/>
      <c r="K82" s="57"/>
      <c r="L82" s="56"/>
      <c r="M82" s="55"/>
      <c r="O82" s="54" t="s">
        <v>13</v>
      </c>
      <c r="P82" s="54"/>
      <c r="Q82" s="53" t="s">
        <v>12</v>
      </c>
    </row>
    <row r="83" spans="1:17" ht="29.1" customHeight="1" x14ac:dyDescent="0.2">
      <c r="A83" s="52" t="s">
        <v>42</v>
      </c>
      <c r="B83" s="51" t="s">
        <v>10</v>
      </c>
      <c r="C83" s="51"/>
      <c r="D83" s="51"/>
      <c r="E83" s="51"/>
      <c r="F83" s="50"/>
      <c r="G83" s="49" t="str">
        <f>IF(B83="","","式")</f>
        <v>式</v>
      </c>
      <c r="H83" s="48"/>
      <c r="I83" s="47" t="str">
        <f>IF(B83="","","1.0")</f>
        <v>1.0</v>
      </c>
      <c r="J83" s="46" t="str">
        <f>IF(SUM(J77:K82)=0,"",SUM(J77:K82))</f>
        <v/>
      </c>
      <c r="K83" s="45"/>
      <c r="L83" s="44"/>
      <c r="M83" s="43"/>
    </row>
    <row r="84" spans="1:17" ht="29.1" customHeight="1" x14ac:dyDescent="0.2">
      <c r="A84" s="40" t="s">
        <v>9</v>
      </c>
      <c r="B84" s="39" t="s">
        <v>8</v>
      </c>
      <c r="C84" s="39"/>
      <c r="D84" s="39"/>
      <c r="E84" s="39"/>
      <c r="F84" s="38"/>
      <c r="G84" s="37" t="str">
        <f>IF(B84="","","式")</f>
        <v>式</v>
      </c>
      <c r="H84" s="36"/>
      <c r="I84" s="35" t="str">
        <f>IF(B84="","","1.0")</f>
        <v>1.0</v>
      </c>
      <c r="J84" s="34"/>
      <c r="K84" s="34"/>
      <c r="L84" s="42"/>
      <c r="M84" s="41"/>
    </row>
    <row r="85" spans="1:17" ht="29.1" customHeight="1" x14ac:dyDescent="0.2">
      <c r="A85" s="40" t="s">
        <v>40</v>
      </c>
      <c r="B85" s="39" t="s">
        <v>6</v>
      </c>
      <c r="C85" s="39"/>
      <c r="D85" s="39"/>
      <c r="E85" s="39"/>
      <c r="F85" s="38"/>
      <c r="G85" s="37" t="str">
        <f>IF(B85="","","式")</f>
        <v>式</v>
      </c>
      <c r="H85" s="36"/>
      <c r="I85" s="35" t="str">
        <f>IF(B85="","","1.0")</f>
        <v>1.0</v>
      </c>
      <c r="J85" s="34"/>
      <c r="K85" s="34"/>
      <c r="L85" s="42"/>
      <c r="M85" s="41"/>
    </row>
    <row r="86" spans="1:17" ht="29.1" customHeight="1" x14ac:dyDescent="0.2">
      <c r="A86" s="40" t="s">
        <v>33</v>
      </c>
      <c r="B86" s="39" t="s">
        <v>4</v>
      </c>
      <c r="C86" s="39"/>
      <c r="D86" s="39"/>
      <c r="E86" s="39"/>
      <c r="F86" s="38"/>
      <c r="G86" s="37" t="str">
        <f>IF(B86="","","式")</f>
        <v>式</v>
      </c>
      <c r="H86" s="36"/>
      <c r="I86" s="35" t="str">
        <f>IF(B86="","","1.0")</f>
        <v>1.0</v>
      </c>
      <c r="J86" s="34"/>
      <c r="K86" s="34"/>
      <c r="L86" s="33"/>
      <c r="M86" s="32"/>
    </row>
    <row r="87" spans="1:17" ht="29.1" customHeight="1" thickBot="1" x14ac:dyDescent="0.25">
      <c r="A87" s="31" t="s">
        <v>22</v>
      </c>
      <c r="B87" s="30" t="s">
        <v>2</v>
      </c>
      <c r="C87" s="30"/>
      <c r="D87" s="30"/>
      <c r="E87" s="30"/>
      <c r="F87" s="29"/>
      <c r="G87" s="28" t="str">
        <f>IF(B87="","","式")</f>
        <v>式</v>
      </c>
      <c r="H87" s="27"/>
      <c r="I87" s="26" t="str">
        <f>IF(B87="","","1.0")</f>
        <v>1.0</v>
      </c>
      <c r="J87" s="25"/>
      <c r="K87" s="25"/>
      <c r="L87" s="24"/>
      <c r="M87" s="23"/>
    </row>
    <row r="88" spans="1:17" ht="36" customHeight="1" thickTop="1" thickBot="1" x14ac:dyDescent="0.25">
      <c r="A88" s="22"/>
      <c r="B88" s="21" t="s">
        <v>1</v>
      </c>
      <c r="C88" s="21"/>
      <c r="D88" s="21"/>
      <c r="E88" s="21"/>
      <c r="F88" s="20"/>
      <c r="G88" s="19" t="s">
        <v>72</v>
      </c>
      <c r="H88" s="18"/>
      <c r="I88" s="17"/>
      <c r="J88" s="16" t="str">
        <f>IF(SUM(J83:K87)=0,"",SUM(J83:K87))</f>
        <v/>
      </c>
      <c r="K88" s="15"/>
      <c r="L88" s="14" t="str">
        <f>A74</f>
        <v>Ｃ</v>
      </c>
      <c r="M88" s="13"/>
    </row>
    <row r="89" spans="1:17" ht="9.9499999999999993" customHeight="1" thickTop="1" x14ac:dyDescent="0.15">
      <c r="A89" s="12"/>
      <c r="B89" s="11"/>
      <c r="C89" s="11"/>
      <c r="D89" s="10"/>
      <c r="E89" s="9"/>
      <c r="F89" s="9"/>
      <c r="G89" s="8"/>
      <c r="H89" s="8"/>
      <c r="I89" s="7"/>
      <c r="J89" s="6"/>
      <c r="K89" s="6"/>
      <c r="L89" s="5"/>
      <c r="M89" s="5"/>
    </row>
    <row r="90" spans="1:17" ht="9.75" customHeight="1" x14ac:dyDescent="0.4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1:17" s="77" customFormat="1" ht="24" customHeight="1" x14ac:dyDescent="0.4">
      <c r="A91" s="80" t="s">
        <v>71</v>
      </c>
      <c r="B91" s="79"/>
      <c r="C91" s="79"/>
      <c r="D91" s="79"/>
      <c r="E91" s="79"/>
      <c r="F91" s="79"/>
      <c r="G91" s="78"/>
    </row>
    <row r="92" spans="1:17" ht="4.5" customHeight="1" thickBot="1" x14ac:dyDescent="0.45"/>
    <row r="93" spans="1:17" ht="20.100000000000001" customHeight="1" x14ac:dyDescent="0.4">
      <c r="A93" s="76" t="s">
        <v>19</v>
      </c>
      <c r="B93" s="75"/>
      <c r="C93" s="75"/>
      <c r="D93" s="75"/>
      <c r="E93" s="75"/>
      <c r="F93" s="74"/>
      <c r="G93" s="73" t="s">
        <v>18</v>
      </c>
      <c r="H93" s="72"/>
      <c r="I93" s="71" t="s">
        <v>17</v>
      </c>
      <c r="J93" s="70" t="s">
        <v>16</v>
      </c>
      <c r="K93" s="70"/>
      <c r="L93" s="70" t="s">
        <v>15</v>
      </c>
      <c r="M93" s="69"/>
    </row>
    <row r="94" spans="1:17" ht="29.1" customHeight="1" x14ac:dyDescent="0.2">
      <c r="A94" s="66" t="s">
        <v>14</v>
      </c>
      <c r="B94" s="65"/>
      <c r="C94" s="64"/>
      <c r="D94" s="64"/>
      <c r="E94" s="64"/>
      <c r="F94" s="63"/>
      <c r="G94" s="28" t="str">
        <f>IF(B94="","","式")</f>
        <v/>
      </c>
      <c r="H94" s="27"/>
      <c r="I94" s="26" t="str">
        <f>IF(B94="","","1.0")</f>
        <v/>
      </c>
      <c r="J94" s="58"/>
      <c r="K94" s="57"/>
      <c r="L94" s="68"/>
      <c r="M94" s="67"/>
    </row>
    <row r="95" spans="1:17" ht="29.1" customHeight="1" x14ac:dyDescent="0.2">
      <c r="A95" s="66"/>
      <c r="B95" s="61"/>
      <c r="C95" s="60"/>
      <c r="D95" s="60"/>
      <c r="E95" s="60"/>
      <c r="F95" s="59"/>
      <c r="G95" s="28" t="str">
        <f>IF(B95="","","式")</f>
        <v/>
      </c>
      <c r="H95" s="27"/>
      <c r="I95" s="26" t="str">
        <f>IF(B95="","","1.0")</f>
        <v/>
      </c>
      <c r="J95" s="58"/>
      <c r="K95" s="57"/>
      <c r="L95" s="56"/>
      <c r="M95" s="55"/>
    </row>
    <row r="96" spans="1:17" ht="29.1" customHeight="1" x14ac:dyDescent="0.2">
      <c r="A96" s="66"/>
      <c r="B96" s="65"/>
      <c r="C96" s="64"/>
      <c r="D96" s="64"/>
      <c r="E96" s="64"/>
      <c r="F96" s="63"/>
      <c r="G96" s="28" t="str">
        <f>IF(B96="","","式")</f>
        <v/>
      </c>
      <c r="H96" s="27"/>
      <c r="I96" s="26" t="str">
        <f>IF(B96="","","1.0")</f>
        <v/>
      </c>
      <c r="J96" s="58"/>
      <c r="K96" s="57"/>
      <c r="L96" s="56"/>
      <c r="M96" s="55"/>
    </row>
    <row r="97" spans="1:17" ht="29.1" customHeight="1" x14ac:dyDescent="0.2">
      <c r="A97" s="66"/>
      <c r="B97" s="65"/>
      <c r="C97" s="64"/>
      <c r="D97" s="64"/>
      <c r="E97" s="64"/>
      <c r="F97" s="63"/>
      <c r="G97" s="28" t="str">
        <f>IF(B97="","","式")</f>
        <v/>
      </c>
      <c r="H97" s="27"/>
      <c r="I97" s="26" t="str">
        <f>IF(B97="","","1.0")</f>
        <v/>
      </c>
      <c r="J97" s="58"/>
      <c r="K97" s="57"/>
      <c r="L97" s="56"/>
      <c r="M97" s="55"/>
    </row>
    <row r="98" spans="1:17" ht="29.1" customHeight="1" thickBot="1" x14ac:dyDescent="0.25">
      <c r="A98" s="66"/>
      <c r="B98" s="65"/>
      <c r="C98" s="64"/>
      <c r="D98" s="64"/>
      <c r="E98" s="64"/>
      <c r="F98" s="63"/>
      <c r="G98" s="28" t="str">
        <f>IF(B98="","","式")</f>
        <v/>
      </c>
      <c r="H98" s="27"/>
      <c r="I98" s="26" t="str">
        <f>IF(B98="","","1.0")</f>
        <v/>
      </c>
      <c r="J98" s="58"/>
      <c r="K98" s="57"/>
      <c r="L98" s="56"/>
      <c r="M98" s="55"/>
    </row>
    <row r="99" spans="1:17" ht="29.1" customHeight="1" thickBot="1" x14ac:dyDescent="0.25">
      <c r="A99" s="62"/>
      <c r="B99" s="61" t="str">
        <f>IF(Q99="有","産廃処分費","")</f>
        <v/>
      </c>
      <c r="C99" s="60"/>
      <c r="D99" s="60"/>
      <c r="E99" s="60"/>
      <c r="F99" s="59"/>
      <c r="G99" s="28" t="str">
        <f>IF(B99="","","式")</f>
        <v/>
      </c>
      <c r="H99" s="27"/>
      <c r="I99" s="26" t="str">
        <f>IF(B99="","","1.0")</f>
        <v/>
      </c>
      <c r="J99" s="58"/>
      <c r="K99" s="57"/>
      <c r="L99" s="56"/>
      <c r="M99" s="55"/>
      <c r="O99" s="54" t="s">
        <v>13</v>
      </c>
      <c r="P99" s="54"/>
      <c r="Q99" s="53" t="s">
        <v>12</v>
      </c>
    </row>
    <row r="100" spans="1:17" ht="29.1" customHeight="1" x14ac:dyDescent="0.2">
      <c r="A100" s="52" t="s">
        <v>42</v>
      </c>
      <c r="B100" s="51" t="s">
        <v>10</v>
      </c>
      <c r="C100" s="51"/>
      <c r="D100" s="51"/>
      <c r="E100" s="51"/>
      <c r="F100" s="50"/>
      <c r="G100" s="49" t="str">
        <f>IF(B100="","","式")</f>
        <v>式</v>
      </c>
      <c r="H100" s="48"/>
      <c r="I100" s="47" t="str">
        <f>IF(B100="","","1.0")</f>
        <v>1.0</v>
      </c>
      <c r="J100" s="46" t="str">
        <f>IF(SUM(J94:K99)=0,"",SUM(J94:K99))</f>
        <v/>
      </c>
      <c r="K100" s="45"/>
      <c r="L100" s="44"/>
      <c r="M100" s="43"/>
    </row>
    <row r="101" spans="1:17" ht="29.1" customHeight="1" x14ac:dyDescent="0.2">
      <c r="A101" s="40" t="s">
        <v>9</v>
      </c>
      <c r="B101" s="39" t="s">
        <v>8</v>
      </c>
      <c r="C101" s="39"/>
      <c r="D101" s="39"/>
      <c r="E101" s="39"/>
      <c r="F101" s="38"/>
      <c r="G101" s="37" t="str">
        <f>IF(B101="","","式")</f>
        <v>式</v>
      </c>
      <c r="H101" s="36"/>
      <c r="I101" s="35" t="str">
        <f>IF(B101="","","1.0")</f>
        <v>1.0</v>
      </c>
      <c r="J101" s="34"/>
      <c r="K101" s="34"/>
      <c r="L101" s="42"/>
      <c r="M101" s="41"/>
    </row>
    <row r="102" spans="1:17" ht="29.1" customHeight="1" x14ac:dyDescent="0.2">
      <c r="A102" s="40" t="s">
        <v>7</v>
      </c>
      <c r="B102" s="39" t="s">
        <v>6</v>
      </c>
      <c r="C102" s="39"/>
      <c r="D102" s="39"/>
      <c r="E102" s="39"/>
      <c r="F102" s="38"/>
      <c r="G102" s="37" t="str">
        <f>IF(B102="","","式")</f>
        <v>式</v>
      </c>
      <c r="H102" s="36"/>
      <c r="I102" s="35" t="str">
        <f>IF(B102="","","1.0")</f>
        <v>1.0</v>
      </c>
      <c r="J102" s="34"/>
      <c r="K102" s="34"/>
      <c r="L102" s="42"/>
      <c r="M102" s="41"/>
    </row>
    <row r="103" spans="1:17" ht="29.1" customHeight="1" x14ac:dyDescent="0.2">
      <c r="A103" s="40" t="s">
        <v>5</v>
      </c>
      <c r="B103" s="39" t="s">
        <v>4</v>
      </c>
      <c r="C103" s="39"/>
      <c r="D103" s="39"/>
      <c r="E103" s="39"/>
      <c r="F103" s="38"/>
      <c r="G103" s="37" t="str">
        <f>IF(B103="","","式")</f>
        <v>式</v>
      </c>
      <c r="H103" s="36"/>
      <c r="I103" s="35" t="str">
        <f>IF(B103="","","1.0")</f>
        <v>1.0</v>
      </c>
      <c r="J103" s="34"/>
      <c r="K103" s="34"/>
      <c r="L103" s="33"/>
      <c r="M103" s="32"/>
    </row>
    <row r="104" spans="1:17" ht="29.1" customHeight="1" thickBot="1" x14ac:dyDescent="0.25">
      <c r="A104" s="31" t="s">
        <v>70</v>
      </c>
      <c r="B104" s="30" t="s">
        <v>2</v>
      </c>
      <c r="C104" s="30"/>
      <c r="D104" s="30"/>
      <c r="E104" s="30"/>
      <c r="F104" s="29"/>
      <c r="G104" s="28" t="str">
        <f>IF(B104="","","式")</f>
        <v>式</v>
      </c>
      <c r="H104" s="27"/>
      <c r="I104" s="26" t="str">
        <f>IF(B104="","","1.0")</f>
        <v>1.0</v>
      </c>
      <c r="J104" s="25"/>
      <c r="K104" s="25"/>
      <c r="L104" s="24"/>
      <c r="M104" s="23"/>
    </row>
    <row r="105" spans="1:17" ht="36" customHeight="1" thickTop="1" thickBot="1" x14ac:dyDescent="0.25">
      <c r="A105" s="22"/>
      <c r="B105" s="21" t="s">
        <v>1</v>
      </c>
      <c r="C105" s="21"/>
      <c r="D105" s="21"/>
      <c r="E105" s="21"/>
      <c r="F105" s="20"/>
      <c r="G105" s="19" t="s">
        <v>69</v>
      </c>
      <c r="H105" s="18"/>
      <c r="I105" s="17"/>
      <c r="J105" s="16" t="str">
        <f>IF(SUM(J100:K104)=0,"",SUM(J100:K104))</f>
        <v/>
      </c>
      <c r="K105" s="15"/>
      <c r="L105" s="14" t="str">
        <f>A91</f>
        <v>Ｄ</v>
      </c>
      <c r="M105" s="13"/>
    </row>
    <row r="106" spans="1:17" ht="14.1" customHeight="1" thickTop="1" x14ac:dyDescent="0.15">
      <c r="A106" s="12"/>
      <c r="B106" s="11"/>
      <c r="C106" s="11"/>
      <c r="D106" s="10"/>
      <c r="E106" s="9"/>
      <c r="F106" s="9"/>
      <c r="G106" s="8"/>
      <c r="H106" s="8"/>
      <c r="I106" s="7"/>
      <c r="J106" s="6"/>
      <c r="K106" s="6"/>
      <c r="L106" s="5"/>
      <c r="M106" s="5"/>
    </row>
  </sheetData>
  <mergeCells count="306">
    <mergeCell ref="A3:M3"/>
    <mergeCell ref="A2:M2"/>
    <mergeCell ref="J4:M4"/>
    <mergeCell ref="A5:M5"/>
    <mergeCell ref="E6:K7"/>
    <mergeCell ref="E9:K10"/>
    <mergeCell ref="C13:D13"/>
    <mergeCell ref="E13:K13"/>
    <mergeCell ref="C15:D15"/>
    <mergeCell ref="E15:K15"/>
    <mergeCell ref="C16:E16"/>
    <mergeCell ref="A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3:F33"/>
    <mergeCell ref="G33:I33"/>
    <mergeCell ref="J33:K33"/>
    <mergeCell ref="L33:M33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A42:A47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G44:H44"/>
    <mergeCell ref="J44:K44"/>
    <mergeCell ref="L44:M44"/>
    <mergeCell ref="B45:F45"/>
    <mergeCell ref="G45:H45"/>
    <mergeCell ref="J45:K45"/>
    <mergeCell ref="L45:M45"/>
    <mergeCell ref="B46:F46"/>
    <mergeCell ref="G46:H46"/>
    <mergeCell ref="J46:K46"/>
    <mergeCell ref="L46:M46"/>
    <mergeCell ref="B47:F47"/>
    <mergeCell ref="G47:H47"/>
    <mergeCell ref="J47:K47"/>
    <mergeCell ref="L47:M47"/>
    <mergeCell ref="O47:P47"/>
    <mergeCell ref="B48:F48"/>
    <mergeCell ref="G48:H48"/>
    <mergeCell ref="J48:K48"/>
    <mergeCell ref="L48:M48"/>
    <mergeCell ref="B49:F49"/>
    <mergeCell ref="G49:H49"/>
    <mergeCell ref="J49:K49"/>
    <mergeCell ref="L49:M49"/>
    <mergeCell ref="B50:F50"/>
    <mergeCell ref="G50:H50"/>
    <mergeCell ref="J50:K50"/>
    <mergeCell ref="L50:M50"/>
    <mergeCell ref="B51:F51"/>
    <mergeCell ref="G51:H51"/>
    <mergeCell ref="J51:K51"/>
    <mergeCell ref="L51:M51"/>
    <mergeCell ref="B52:F52"/>
    <mergeCell ref="G52:H52"/>
    <mergeCell ref="J52:K52"/>
    <mergeCell ref="L52:M52"/>
    <mergeCell ref="B53:F53"/>
    <mergeCell ref="G53:I53"/>
    <mergeCell ref="J53:K53"/>
    <mergeCell ref="L53:M53"/>
    <mergeCell ref="A55:M55"/>
    <mergeCell ref="B56:F56"/>
    <mergeCell ref="A58:F58"/>
    <mergeCell ref="G58:H58"/>
    <mergeCell ref="J58:K58"/>
    <mergeCell ref="L58:M58"/>
    <mergeCell ref="A59:A64"/>
    <mergeCell ref="B59:F59"/>
    <mergeCell ref="G59:H59"/>
    <mergeCell ref="J59:K59"/>
    <mergeCell ref="L59:M59"/>
    <mergeCell ref="B60:F60"/>
    <mergeCell ref="G60:H60"/>
    <mergeCell ref="J60:K60"/>
    <mergeCell ref="L60:M60"/>
    <mergeCell ref="B61:F61"/>
    <mergeCell ref="G61:H61"/>
    <mergeCell ref="J61:K61"/>
    <mergeCell ref="L61:M61"/>
    <mergeCell ref="B62:F62"/>
    <mergeCell ref="G62:H62"/>
    <mergeCell ref="J62:K62"/>
    <mergeCell ref="L62:M62"/>
    <mergeCell ref="B63:F63"/>
    <mergeCell ref="G63:H63"/>
    <mergeCell ref="J63:K63"/>
    <mergeCell ref="L63:M63"/>
    <mergeCell ref="B64:F64"/>
    <mergeCell ref="G64:H64"/>
    <mergeCell ref="J64:K64"/>
    <mergeCell ref="L64:M64"/>
    <mergeCell ref="O64:P64"/>
    <mergeCell ref="B65:F65"/>
    <mergeCell ref="G65:H65"/>
    <mergeCell ref="J65:K65"/>
    <mergeCell ref="L65:M65"/>
    <mergeCell ref="B66:F66"/>
    <mergeCell ref="G66:H66"/>
    <mergeCell ref="J66:K66"/>
    <mergeCell ref="L66:M66"/>
    <mergeCell ref="B67:F67"/>
    <mergeCell ref="G67:H67"/>
    <mergeCell ref="J67:K67"/>
    <mergeCell ref="L67:M67"/>
    <mergeCell ref="B68:F68"/>
    <mergeCell ref="G68:H68"/>
    <mergeCell ref="J68:K68"/>
    <mergeCell ref="L68:M68"/>
    <mergeCell ref="B69:F69"/>
    <mergeCell ref="G69:H69"/>
    <mergeCell ref="J69:K69"/>
    <mergeCell ref="L69:M69"/>
    <mergeCell ref="B70:F70"/>
    <mergeCell ref="G70:I70"/>
    <mergeCell ref="J70:K70"/>
    <mergeCell ref="L70:M70"/>
    <mergeCell ref="K73:M73"/>
    <mergeCell ref="B74:F74"/>
    <mergeCell ref="A76:F76"/>
    <mergeCell ref="G76:H76"/>
    <mergeCell ref="J76:K76"/>
    <mergeCell ref="L76:M76"/>
    <mergeCell ref="A77:A82"/>
    <mergeCell ref="B77:F77"/>
    <mergeCell ref="G77:H77"/>
    <mergeCell ref="J77:K77"/>
    <mergeCell ref="L77:M77"/>
    <mergeCell ref="B78:F78"/>
    <mergeCell ref="G78:H78"/>
    <mergeCell ref="J78:K78"/>
    <mergeCell ref="L78:M78"/>
    <mergeCell ref="B79:F79"/>
    <mergeCell ref="G79:H79"/>
    <mergeCell ref="J79:K79"/>
    <mergeCell ref="L79:M79"/>
    <mergeCell ref="B80:F80"/>
    <mergeCell ref="G80:H80"/>
    <mergeCell ref="J80:K80"/>
    <mergeCell ref="L80:M80"/>
    <mergeCell ref="B81:F81"/>
    <mergeCell ref="G81:H81"/>
    <mergeCell ref="J81:K81"/>
    <mergeCell ref="L81:M81"/>
    <mergeCell ref="B82:F82"/>
    <mergeCell ref="G82:H82"/>
    <mergeCell ref="J82:K82"/>
    <mergeCell ref="L82:M82"/>
    <mergeCell ref="O82:P82"/>
    <mergeCell ref="B83:F83"/>
    <mergeCell ref="G83:H83"/>
    <mergeCell ref="J83:K83"/>
    <mergeCell ref="L83:M83"/>
    <mergeCell ref="B84:F84"/>
    <mergeCell ref="G84:H84"/>
    <mergeCell ref="J84:K84"/>
    <mergeCell ref="L84:M84"/>
    <mergeCell ref="B85:F85"/>
    <mergeCell ref="G85:H85"/>
    <mergeCell ref="J85:K85"/>
    <mergeCell ref="L85:M85"/>
    <mergeCell ref="B86:F86"/>
    <mergeCell ref="G86:H86"/>
    <mergeCell ref="J86:K86"/>
    <mergeCell ref="L86:M86"/>
    <mergeCell ref="B87:F87"/>
    <mergeCell ref="G87:H87"/>
    <mergeCell ref="J87:K87"/>
    <mergeCell ref="L87:M87"/>
    <mergeCell ref="B88:F88"/>
    <mergeCell ref="G88:I88"/>
    <mergeCell ref="J88:K88"/>
    <mergeCell ref="L88:M88"/>
    <mergeCell ref="A90:M90"/>
    <mergeCell ref="B91:F91"/>
    <mergeCell ref="A93:F93"/>
    <mergeCell ref="G93:H93"/>
    <mergeCell ref="J93:K93"/>
    <mergeCell ref="L93:M93"/>
    <mergeCell ref="A94:A99"/>
    <mergeCell ref="B94:F94"/>
    <mergeCell ref="G94:H94"/>
    <mergeCell ref="J94:K94"/>
    <mergeCell ref="L94:M94"/>
    <mergeCell ref="B95:F95"/>
    <mergeCell ref="G95:H95"/>
    <mergeCell ref="J95:K95"/>
    <mergeCell ref="L95:M95"/>
    <mergeCell ref="B96:F96"/>
    <mergeCell ref="G96:H96"/>
    <mergeCell ref="J96:K96"/>
    <mergeCell ref="L96:M96"/>
    <mergeCell ref="B97:F97"/>
    <mergeCell ref="G97:H97"/>
    <mergeCell ref="J97:K97"/>
    <mergeCell ref="L97:M97"/>
    <mergeCell ref="B98:F98"/>
    <mergeCell ref="G98:H98"/>
    <mergeCell ref="J98:K98"/>
    <mergeCell ref="L98:M98"/>
    <mergeCell ref="B99:F99"/>
    <mergeCell ref="G99:H99"/>
    <mergeCell ref="J99:K99"/>
    <mergeCell ref="L99:M99"/>
    <mergeCell ref="O99:P99"/>
    <mergeCell ref="B100:F100"/>
    <mergeCell ref="G100:H100"/>
    <mergeCell ref="J100:K100"/>
    <mergeCell ref="L100:M100"/>
    <mergeCell ref="B101:F101"/>
    <mergeCell ref="G101:H101"/>
    <mergeCell ref="J101:K101"/>
    <mergeCell ref="L101:M101"/>
    <mergeCell ref="B102:F102"/>
    <mergeCell ref="G102:H102"/>
    <mergeCell ref="J102:K102"/>
    <mergeCell ref="L102:M102"/>
    <mergeCell ref="B103:F103"/>
    <mergeCell ref="G103:H103"/>
    <mergeCell ref="J103:K103"/>
    <mergeCell ref="L103:M103"/>
    <mergeCell ref="B104:F104"/>
    <mergeCell ref="G104:H104"/>
    <mergeCell ref="J104:K104"/>
    <mergeCell ref="L104:M104"/>
    <mergeCell ref="B105:F105"/>
    <mergeCell ref="G105:I105"/>
    <mergeCell ref="J105:K105"/>
    <mergeCell ref="L105:M105"/>
  </mergeCells>
  <phoneticPr fontId="3"/>
  <conditionalFormatting sqref="E6">
    <cfRule type="containsBlanks" dxfId="58" priority="56">
      <formula>LEN(TRIM(E6))=0</formula>
    </cfRule>
  </conditionalFormatting>
  <conditionalFormatting sqref="E9">
    <cfRule type="containsBlanks" dxfId="57" priority="55">
      <formula>LEN(TRIM(E9))=0</formula>
    </cfRule>
  </conditionalFormatting>
  <conditionalFormatting sqref="E13:K13">
    <cfRule type="containsBlanks" dxfId="56" priority="58">
      <formula>LEN(TRIM(E13))=0</formula>
    </cfRule>
  </conditionalFormatting>
  <conditionalFormatting sqref="E15:K15">
    <cfRule type="containsBlanks" dxfId="55" priority="57">
      <formula>LEN(TRIM(E15))=0</formula>
    </cfRule>
  </conditionalFormatting>
  <conditionalFormatting sqref="J18:K19 B18:F19">
    <cfRule type="containsBlanks" dxfId="54" priority="59">
      <formula>LEN(TRIM(B18))=0</formula>
    </cfRule>
  </conditionalFormatting>
  <conditionalFormatting sqref="B48:F48 J48:K52">
    <cfRule type="containsBlanks" dxfId="53" priority="54">
      <formula>LEN(TRIM(B48))=0</formula>
    </cfRule>
  </conditionalFormatting>
  <conditionalFormatting sqref="J47:K47">
    <cfRule type="containsBlanks" dxfId="52" priority="47">
      <formula>LEN(TRIM(J47))=0</formula>
    </cfRule>
  </conditionalFormatting>
  <conditionalFormatting sqref="Q64">
    <cfRule type="containsBlanks" dxfId="51" priority="38">
      <formula>LEN(TRIM(Q64))=0</formula>
    </cfRule>
  </conditionalFormatting>
  <conditionalFormatting sqref="B47:F47">
    <cfRule type="containsBlanks" dxfId="50" priority="53">
      <formula>LEN(TRIM(B47))=0</formula>
    </cfRule>
  </conditionalFormatting>
  <conditionalFormatting sqref="J43:K43">
    <cfRule type="containsBlanks" dxfId="49" priority="50">
      <formula>LEN(TRIM(J43))=0</formula>
    </cfRule>
  </conditionalFormatting>
  <conditionalFormatting sqref="J44:K44">
    <cfRule type="containsBlanks" dxfId="48" priority="52">
      <formula>LEN(TRIM(J44))=0</formula>
    </cfRule>
  </conditionalFormatting>
  <conditionalFormatting sqref="J42:K42">
    <cfRule type="containsBlanks" dxfId="47" priority="51">
      <formula>LEN(TRIM(J42))=0</formula>
    </cfRule>
  </conditionalFormatting>
  <conditionalFormatting sqref="J45:K45">
    <cfRule type="containsBlanks" dxfId="46" priority="49">
      <formula>LEN(TRIM(J45))=0</formula>
    </cfRule>
  </conditionalFormatting>
  <conditionalFormatting sqref="J46:K46">
    <cfRule type="containsBlanks" dxfId="45" priority="48">
      <formula>LEN(TRIM(J46))=0</formula>
    </cfRule>
  </conditionalFormatting>
  <conditionalFormatting sqref="B65:F65 J65:K65">
    <cfRule type="containsBlanks" dxfId="44" priority="46">
      <formula>LEN(TRIM(B65))=0</formula>
    </cfRule>
  </conditionalFormatting>
  <conditionalFormatting sqref="J64:K64">
    <cfRule type="containsBlanks" dxfId="43" priority="39">
      <formula>LEN(TRIM(J64))=0</formula>
    </cfRule>
  </conditionalFormatting>
  <conditionalFormatting sqref="B62:F62">
    <cfRule type="containsBlanks" dxfId="42" priority="45">
      <formula>LEN(TRIM(B62))=0</formula>
    </cfRule>
  </conditionalFormatting>
  <conditionalFormatting sqref="B63:F63">
    <cfRule type="containsBlanks" dxfId="41" priority="44">
      <formula>LEN(TRIM(B63))=0</formula>
    </cfRule>
  </conditionalFormatting>
  <conditionalFormatting sqref="J62:K62">
    <cfRule type="containsBlanks" dxfId="40" priority="43">
      <formula>LEN(TRIM(J62))=0</formula>
    </cfRule>
  </conditionalFormatting>
  <conditionalFormatting sqref="J63:K63">
    <cfRule type="containsBlanks" dxfId="39" priority="42">
      <formula>LEN(TRIM(J63))=0</formula>
    </cfRule>
  </conditionalFormatting>
  <conditionalFormatting sqref="Q47">
    <cfRule type="containsBlanks" dxfId="38" priority="41">
      <formula>LEN(TRIM(Q47))=0</formula>
    </cfRule>
  </conditionalFormatting>
  <conditionalFormatting sqref="B64:F64">
    <cfRule type="containsBlanks" dxfId="37" priority="40">
      <formula>LEN(TRIM(B64))=0</formula>
    </cfRule>
  </conditionalFormatting>
  <conditionalFormatting sqref="B83:F83 J83:K87">
    <cfRule type="containsBlanks" dxfId="36" priority="37">
      <formula>LEN(TRIM(B83))=0</formula>
    </cfRule>
  </conditionalFormatting>
  <conditionalFormatting sqref="J82:K82">
    <cfRule type="containsBlanks" dxfId="35" priority="26">
      <formula>LEN(TRIM(J82))=0</formula>
    </cfRule>
  </conditionalFormatting>
  <conditionalFormatting sqref="Q99">
    <cfRule type="containsBlanks" dxfId="34" priority="12">
      <formula>LEN(TRIM(Q99))=0</formula>
    </cfRule>
  </conditionalFormatting>
  <conditionalFormatting sqref="B79:F79">
    <cfRule type="containsBlanks" dxfId="33" priority="34">
      <formula>LEN(TRIM(B79))=0</formula>
    </cfRule>
  </conditionalFormatting>
  <conditionalFormatting sqref="B77:F77 B80:F80">
    <cfRule type="containsBlanks" dxfId="32" priority="36">
      <formula>LEN(TRIM(B77))=0</formula>
    </cfRule>
  </conditionalFormatting>
  <conditionalFormatting sqref="B78:F78">
    <cfRule type="containsBlanks" dxfId="31" priority="35">
      <formula>LEN(TRIM(B78))=0</formula>
    </cfRule>
  </conditionalFormatting>
  <conditionalFormatting sqref="B81:F81">
    <cfRule type="containsBlanks" dxfId="30" priority="33">
      <formula>LEN(TRIM(B81))=0</formula>
    </cfRule>
  </conditionalFormatting>
  <conditionalFormatting sqref="B82:F82">
    <cfRule type="containsBlanks" dxfId="29" priority="32">
      <formula>LEN(TRIM(B82))=0</formula>
    </cfRule>
  </conditionalFormatting>
  <conditionalFormatting sqref="J78:K78">
    <cfRule type="containsBlanks" dxfId="28" priority="29">
      <formula>LEN(TRIM(J78))=0</formula>
    </cfRule>
  </conditionalFormatting>
  <conditionalFormatting sqref="J79:K79">
    <cfRule type="containsBlanks" dxfId="27" priority="31">
      <formula>LEN(TRIM(J79))=0</formula>
    </cfRule>
  </conditionalFormatting>
  <conditionalFormatting sqref="J77:K77">
    <cfRule type="containsBlanks" dxfId="26" priority="30">
      <formula>LEN(TRIM(J77))=0</formula>
    </cfRule>
  </conditionalFormatting>
  <conditionalFormatting sqref="J80:K80">
    <cfRule type="containsBlanks" dxfId="25" priority="28">
      <formula>LEN(TRIM(J80))=0</formula>
    </cfRule>
  </conditionalFormatting>
  <conditionalFormatting sqref="J81:K81">
    <cfRule type="containsBlanks" dxfId="24" priority="27">
      <formula>LEN(TRIM(J81))=0</formula>
    </cfRule>
  </conditionalFormatting>
  <conditionalFormatting sqref="B100:F100 J100:K104">
    <cfRule type="containsBlanks" dxfId="23" priority="25">
      <formula>LEN(TRIM(B100))=0</formula>
    </cfRule>
  </conditionalFormatting>
  <conditionalFormatting sqref="J99:K99">
    <cfRule type="containsBlanks" dxfId="22" priority="13">
      <formula>LEN(TRIM(J99))=0</formula>
    </cfRule>
  </conditionalFormatting>
  <conditionalFormatting sqref="B96:F96">
    <cfRule type="containsBlanks" dxfId="21" priority="22">
      <formula>LEN(TRIM(B96))=0</formula>
    </cfRule>
  </conditionalFormatting>
  <conditionalFormatting sqref="B94:F94 B97:F97">
    <cfRule type="containsBlanks" dxfId="20" priority="24">
      <formula>LEN(TRIM(B94))=0</formula>
    </cfRule>
  </conditionalFormatting>
  <conditionalFormatting sqref="B95:F95">
    <cfRule type="containsBlanks" dxfId="19" priority="23">
      <formula>LEN(TRIM(B95))=0</formula>
    </cfRule>
  </conditionalFormatting>
  <conditionalFormatting sqref="B98:F98">
    <cfRule type="containsBlanks" dxfId="18" priority="21">
      <formula>LEN(TRIM(B98))=0</formula>
    </cfRule>
  </conditionalFormatting>
  <conditionalFormatting sqref="J95:K95">
    <cfRule type="containsBlanks" dxfId="17" priority="18">
      <formula>LEN(TRIM(J95))=0</formula>
    </cfRule>
  </conditionalFormatting>
  <conditionalFormatting sqref="J96:K96">
    <cfRule type="containsBlanks" dxfId="16" priority="20">
      <formula>LEN(TRIM(J96))=0</formula>
    </cfRule>
  </conditionalFormatting>
  <conditionalFormatting sqref="J94:K94">
    <cfRule type="containsBlanks" dxfId="15" priority="19">
      <formula>LEN(TRIM(J94))=0</formula>
    </cfRule>
  </conditionalFormatting>
  <conditionalFormatting sqref="J97:K97">
    <cfRule type="containsBlanks" dxfId="14" priority="17">
      <formula>LEN(TRIM(J97))=0</formula>
    </cfRule>
  </conditionalFormatting>
  <conditionalFormatting sqref="J98:K98">
    <cfRule type="containsBlanks" dxfId="13" priority="16">
      <formula>LEN(TRIM(J98))=0</formula>
    </cfRule>
  </conditionalFormatting>
  <conditionalFormatting sqref="Q82">
    <cfRule type="containsBlanks" dxfId="12" priority="15">
      <formula>LEN(TRIM(Q82))=0</formula>
    </cfRule>
  </conditionalFormatting>
  <conditionalFormatting sqref="B99:F99">
    <cfRule type="containsBlanks" dxfId="11" priority="14">
      <formula>LEN(TRIM(B99))=0</formula>
    </cfRule>
  </conditionalFormatting>
  <conditionalFormatting sqref="B39:F39">
    <cfRule type="containsBlanks" dxfId="10" priority="11">
      <formula>LEN(TRIM(B39))=0</formula>
    </cfRule>
  </conditionalFormatting>
  <conditionalFormatting sqref="B42:F43">
    <cfRule type="containsBlanks" dxfId="9" priority="10">
      <formula>LEN(TRIM(B42))=0</formula>
    </cfRule>
  </conditionalFormatting>
  <conditionalFormatting sqref="B44:F46">
    <cfRule type="containsBlanks" dxfId="8" priority="9">
      <formula>LEN(TRIM(B44))=0</formula>
    </cfRule>
  </conditionalFormatting>
  <conditionalFormatting sqref="B59:F61">
    <cfRule type="containsBlanks" dxfId="7" priority="8">
      <formula>LEN(TRIM(B59))=0</formula>
    </cfRule>
  </conditionalFormatting>
  <conditionalFormatting sqref="B56:F56">
    <cfRule type="containsBlanks" dxfId="6" priority="7">
      <formula>LEN(TRIM(B56))=0</formula>
    </cfRule>
  </conditionalFormatting>
  <conditionalFormatting sqref="B74:F74">
    <cfRule type="containsBlanks" dxfId="5" priority="6">
      <formula>LEN(TRIM(B74))=0</formula>
    </cfRule>
  </conditionalFormatting>
  <conditionalFormatting sqref="B91:F91">
    <cfRule type="containsBlanks" dxfId="4" priority="5">
      <formula>LEN(TRIM(B91))=0</formula>
    </cfRule>
  </conditionalFormatting>
  <conditionalFormatting sqref="J60:K60">
    <cfRule type="containsBlanks" dxfId="3" priority="2">
      <formula>LEN(TRIM(J60))=0</formula>
    </cfRule>
  </conditionalFormatting>
  <conditionalFormatting sqref="J61:K61">
    <cfRule type="containsBlanks" dxfId="2" priority="4">
      <formula>LEN(TRIM(J61))=0</formula>
    </cfRule>
  </conditionalFormatting>
  <conditionalFormatting sqref="J59:K59">
    <cfRule type="containsBlanks" dxfId="1" priority="3">
      <formula>LEN(TRIM(J59))=0</formula>
    </cfRule>
  </conditionalFormatting>
  <conditionalFormatting sqref="J66:K69">
    <cfRule type="containsBlanks" dxfId="0" priority="1">
      <formula>LEN(TRIM(J66))=0</formula>
    </cfRule>
  </conditionalFormatting>
  <dataValidations count="1">
    <dataValidation type="list" allowBlank="1" showInputMessage="1" showErrorMessage="1" sqref="Q47 Q64 Q82 Q99">
      <formula1>"有,無,　,"</formula1>
    </dataValidation>
  </dataValidations>
  <pageMargins left="0.78740157480314965" right="0.59055118110236227" top="0.59055118110236227" bottom="0" header="0.19685039370078741" footer="0.19685039370078741"/>
  <pageSetup paperSize="9" scale="98" orientation="portrait" blackAndWhite="1" r:id="rId1"/>
  <headerFooter alignWithMargins="0"/>
  <rowBreaks count="2" manualBreakCount="2">
    <brk id="36" max="16383" man="1"/>
    <brk id="7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</vt:lpstr>
      <vt:lpstr>工事（複数工種） (記載例)</vt:lpstr>
      <vt:lpstr>'2'!Print_Area</vt:lpstr>
      <vt:lpstr>'工事（複数工種）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2020-05-13T06:18:03Z</dcterms:created>
  <dcterms:modified xsi:type="dcterms:W3CDTF">2020-05-13T06:18:25Z</dcterms:modified>
</cp:coreProperties>
</file>