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75" windowHeight="8205" activeTab="0"/>
  </bookViews>
  <sheets>
    <sheet name="平成23年" sheetId="1" r:id="rId1"/>
  </sheets>
  <definedNames/>
  <calcPr fullCalcOnLoad="1"/>
</workbook>
</file>

<file path=xl/sharedStrings.xml><?xml version="1.0" encoding="utf-8"?>
<sst xmlns="http://schemas.openxmlformats.org/spreadsheetml/2006/main" count="78" uniqueCount="33">
  <si>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</si>
  <si>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</si>
  <si>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</si>
  <si>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</si>
  <si>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</si>
  <si>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</si>
  <si>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</si>
  <si>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</si>
  <si>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</si>
  <si>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</si>
  <si>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</si>
  <si>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年齢別人口統計等（住民基本台帳より）</t>
  </si>
  <si>
    <t>1月</t>
  </si>
  <si>
    <t>世帯数</t>
  </si>
  <si>
    <t>人口</t>
  </si>
  <si>
    <t>男</t>
  </si>
  <si>
    <t>０～14歳</t>
  </si>
  <si>
    <t>女</t>
  </si>
  <si>
    <t>計</t>
  </si>
  <si>
    <t>15歳～59歳</t>
  </si>
  <si>
    <t>60歳～64歳</t>
  </si>
  <si>
    <t>65歳～69歳</t>
  </si>
  <si>
    <t>70歳以上</t>
  </si>
  <si>
    <t>合　計</t>
  </si>
  <si>
    <t>※参考</t>
  </si>
  <si>
    <t>60歳以上</t>
  </si>
  <si>
    <t>65歳以上</t>
  </si>
  <si>
    <t>年間合計</t>
  </si>
  <si>
    <t>出生数</t>
  </si>
  <si>
    <t>死亡数</t>
  </si>
  <si>
    <t>転入数</t>
  </si>
  <si>
    <t>転出数</t>
  </si>
  <si>
    <t>平成23年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</si>
</sst>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世&quot;&quot;帯&quot;"/>
    <numFmt numFmtId="177" formatCode="#,##0_ ;[Red]\-#,##0\ "/>
    <numFmt numFmtId="178" formatCode="0_ "/>
  </numFmts>
  <fonts count="40">
    <font>
      <sz val="9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dott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ashed"/>
      <bottom style="thin"/>
    </border>
    <border>
      <left style="double"/>
      <right style="medium"/>
      <top style="dotted"/>
      <bottom>
        <color indexed="63"/>
      </bottom>
    </border>
    <border>
      <left style="double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double"/>
      <bottom style="double"/>
    </border>
    <border diagonalDown="1">
      <left style="medium"/>
      <right>
        <color indexed="63"/>
      </right>
      <top style="medium"/>
      <bottom style="double"/>
      <diagonal style="thin"/>
    </border>
    <border diagonalDown="1">
      <left>
        <color indexed="63"/>
      </left>
      <right>
        <color indexed="63"/>
      </right>
      <top style="medium"/>
      <bottom style="double"/>
      <diagonal style="thin"/>
    </border>
    <border diagonalDown="1">
      <left>
        <color indexed="63"/>
      </left>
      <right style="thin"/>
      <top style="medium"/>
      <bottom style="double"/>
      <diagonal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0" fillId="0" borderId="0" xfId="60" applyProtection="1">
      <alignment/>
      <protection/>
    </xf>
    <xf numFmtId="0" fontId="4" fillId="0" borderId="10" xfId="60" applyFont="1" applyBorder="1" applyAlignment="1" applyProtection="1">
      <alignment horizontal="center"/>
      <protection/>
    </xf>
    <xf numFmtId="0" fontId="4" fillId="0" borderId="11" xfId="60" applyFont="1" applyBorder="1" applyAlignment="1" applyProtection="1">
      <alignment horizontal="center"/>
      <protection/>
    </xf>
    <xf numFmtId="38" fontId="0" fillId="0" borderId="12" xfId="48" applyBorder="1" applyAlignment="1" applyProtection="1">
      <alignment/>
      <protection/>
    </xf>
    <xf numFmtId="38" fontId="0" fillId="0" borderId="13" xfId="48" applyBorder="1" applyAlignment="1" applyProtection="1">
      <alignment/>
      <protection/>
    </xf>
    <xf numFmtId="38" fontId="0" fillId="0" borderId="0" xfId="48" applyAlignment="1" applyProtection="1">
      <alignment/>
      <protection/>
    </xf>
    <xf numFmtId="0" fontId="5" fillId="0" borderId="14" xfId="60" applyFont="1" applyBorder="1" applyAlignment="1" applyProtection="1">
      <alignment horizontal="center"/>
      <protection/>
    </xf>
    <xf numFmtId="0" fontId="5" fillId="0" borderId="15" xfId="60" applyFont="1" applyBorder="1" applyAlignment="1" applyProtection="1">
      <alignment horizontal="center"/>
      <protection/>
    </xf>
    <xf numFmtId="38" fontId="0" fillId="0" borderId="15" xfId="48" applyBorder="1" applyAlignment="1" applyProtection="1">
      <alignment/>
      <protection/>
    </xf>
    <xf numFmtId="38" fontId="0" fillId="0" borderId="16" xfId="48" applyBorder="1" applyAlignment="1" applyProtection="1">
      <alignment/>
      <protection/>
    </xf>
    <xf numFmtId="0" fontId="5" fillId="0" borderId="17" xfId="60" applyFont="1" applyBorder="1" applyAlignment="1" applyProtection="1">
      <alignment horizontal="center"/>
      <protection/>
    </xf>
    <xf numFmtId="38" fontId="0" fillId="0" borderId="17" xfId="48" applyBorder="1" applyAlignment="1" applyProtection="1">
      <alignment/>
      <protection/>
    </xf>
    <xf numFmtId="38" fontId="0" fillId="0" borderId="18" xfId="48" applyBorder="1" applyAlignment="1" applyProtection="1">
      <alignment/>
      <protection/>
    </xf>
    <xf numFmtId="0" fontId="5" fillId="0" borderId="19" xfId="60" applyFont="1" applyBorder="1" applyAlignment="1" applyProtection="1">
      <alignment horizontal="center"/>
      <protection/>
    </xf>
    <xf numFmtId="0" fontId="5" fillId="33" borderId="20" xfId="60" applyFont="1" applyFill="1" applyBorder="1" applyAlignment="1" applyProtection="1">
      <alignment horizontal="center"/>
      <protection/>
    </xf>
    <xf numFmtId="38" fontId="0" fillId="33" borderId="20" xfId="48" applyFill="1" applyBorder="1" applyAlignment="1" applyProtection="1">
      <alignment/>
      <protection/>
    </xf>
    <xf numFmtId="38" fontId="0" fillId="33" borderId="21" xfId="48" applyFill="1" applyBorder="1" applyAlignment="1" applyProtection="1">
      <alignment/>
      <protection/>
    </xf>
    <xf numFmtId="0" fontId="5" fillId="0" borderId="15" xfId="60" applyFont="1" applyBorder="1" applyAlignment="1" applyProtection="1">
      <alignment horizontal="center" vertical="top"/>
      <protection/>
    </xf>
    <xf numFmtId="0" fontId="5" fillId="0" borderId="22" xfId="60" applyFont="1" applyBorder="1" applyAlignment="1" applyProtection="1">
      <alignment horizontal="center"/>
      <protection/>
    </xf>
    <xf numFmtId="38" fontId="0" fillId="0" borderId="22" xfId="48" applyBorder="1" applyAlignment="1" applyProtection="1">
      <alignment/>
      <protection/>
    </xf>
    <xf numFmtId="38" fontId="0" fillId="0" borderId="23" xfId="48" applyBorder="1" applyAlignment="1" applyProtection="1">
      <alignment/>
      <protection/>
    </xf>
    <xf numFmtId="0" fontId="5" fillId="0" borderId="20" xfId="60" applyFont="1" applyBorder="1" applyAlignment="1" applyProtection="1">
      <alignment horizontal="center"/>
      <protection/>
    </xf>
    <xf numFmtId="38" fontId="0" fillId="0" borderId="22" xfId="48" applyFont="1" applyBorder="1" applyAlignment="1" applyProtection="1">
      <alignment/>
      <protection/>
    </xf>
    <xf numFmtId="0" fontId="5" fillId="0" borderId="24" xfId="60" applyFont="1" applyBorder="1" applyAlignment="1" applyProtection="1">
      <alignment horizontal="center"/>
      <protection/>
    </xf>
    <xf numFmtId="0" fontId="5" fillId="33" borderId="22" xfId="60" applyFont="1" applyFill="1" applyBorder="1" applyAlignment="1" applyProtection="1">
      <alignment horizontal="center"/>
      <protection/>
    </xf>
    <xf numFmtId="38" fontId="0" fillId="33" borderId="22" xfId="48" applyFill="1" applyBorder="1" applyAlignment="1" applyProtection="1">
      <alignment/>
      <protection/>
    </xf>
    <xf numFmtId="38" fontId="0" fillId="33" borderId="23" xfId="48" applyFill="1" applyBorder="1" applyAlignment="1" applyProtection="1">
      <alignment/>
      <protection/>
    </xf>
    <xf numFmtId="0" fontId="5" fillId="0" borderId="25" xfId="60" applyFont="1" applyBorder="1" applyAlignment="1" applyProtection="1">
      <alignment horizontal="center"/>
      <protection/>
    </xf>
    <xf numFmtId="0" fontId="5" fillId="33" borderId="17" xfId="60" applyFont="1" applyFill="1" applyBorder="1" applyAlignment="1" applyProtection="1">
      <alignment horizontal="center"/>
      <protection/>
    </xf>
    <xf numFmtId="38" fontId="0" fillId="33" borderId="17" xfId="48" applyFill="1" applyBorder="1" applyAlignment="1" applyProtection="1">
      <alignment/>
      <protection/>
    </xf>
    <xf numFmtId="38" fontId="0" fillId="33" borderId="18" xfId="48" applyFill="1" applyBorder="1" applyAlignment="1" applyProtection="1">
      <alignment/>
      <protection/>
    </xf>
    <xf numFmtId="0" fontId="5" fillId="0" borderId="26" xfId="60" applyFont="1" applyBorder="1" applyAlignment="1" applyProtection="1">
      <alignment horizontal="center"/>
      <protection/>
    </xf>
    <xf numFmtId="0" fontId="0" fillId="0" borderId="27" xfId="60" applyFont="1" applyBorder="1" applyProtection="1">
      <alignment/>
      <protection/>
    </xf>
    <xf numFmtId="0" fontId="5" fillId="0" borderId="28" xfId="60" applyFont="1" applyBorder="1" applyAlignment="1" applyProtection="1">
      <alignment horizontal="right"/>
      <protection/>
    </xf>
    <xf numFmtId="0" fontId="5" fillId="0" borderId="28" xfId="60" applyFont="1" applyBorder="1" applyProtection="1">
      <alignment/>
      <protection/>
    </xf>
    <xf numFmtId="0" fontId="5" fillId="34" borderId="29" xfId="60" applyFont="1" applyFill="1" applyBorder="1" applyAlignment="1" applyProtection="1">
      <alignment horizontal="center"/>
      <protection/>
    </xf>
    <xf numFmtId="38" fontId="0" fillId="34" borderId="29" xfId="48" applyFill="1" applyBorder="1" applyAlignment="1" applyProtection="1">
      <alignment/>
      <protection/>
    </xf>
    <xf numFmtId="38" fontId="0" fillId="34" borderId="30" xfId="48" applyFill="1" applyBorder="1" applyAlignment="1" applyProtection="1">
      <alignment/>
      <protection/>
    </xf>
    <xf numFmtId="0" fontId="5" fillId="34" borderId="0" xfId="60" applyFont="1" applyFill="1" applyBorder="1" applyAlignment="1" applyProtection="1">
      <alignment horizontal="center"/>
      <protection/>
    </xf>
    <xf numFmtId="38" fontId="0" fillId="34" borderId="0" xfId="48" applyFill="1" applyBorder="1" applyAlignment="1" applyProtection="1">
      <alignment/>
      <protection/>
    </xf>
    <xf numFmtId="38" fontId="0" fillId="34" borderId="31" xfId="48" applyFill="1" applyBorder="1" applyAlignment="1" applyProtection="1">
      <alignment/>
      <protection/>
    </xf>
    <xf numFmtId="0" fontId="5" fillId="34" borderId="32" xfId="60" applyFont="1" applyFill="1" applyBorder="1" applyProtection="1">
      <alignment/>
      <protection/>
    </xf>
    <xf numFmtId="0" fontId="5" fillId="34" borderId="33" xfId="60" applyFont="1" applyFill="1" applyBorder="1" applyAlignment="1" applyProtection="1">
      <alignment horizontal="center"/>
      <protection/>
    </xf>
    <xf numFmtId="38" fontId="5" fillId="34" borderId="34" xfId="48" applyFont="1" applyFill="1" applyBorder="1" applyAlignment="1" applyProtection="1">
      <alignment horizontal="center"/>
      <protection/>
    </xf>
    <xf numFmtId="38" fontId="5" fillId="0" borderId="35" xfId="48" applyFont="1" applyBorder="1" applyAlignment="1" applyProtection="1">
      <alignment/>
      <protection/>
    </xf>
    <xf numFmtId="0" fontId="5" fillId="0" borderId="22" xfId="60" applyFont="1" applyBorder="1" applyProtection="1">
      <alignment/>
      <protection/>
    </xf>
    <xf numFmtId="38" fontId="0" fillId="0" borderId="36" xfId="48" applyBorder="1" applyAlignment="1" applyProtection="1">
      <alignment/>
      <protection/>
    </xf>
    <xf numFmtId="38" fontId="0" fillId="0" borderId="37" xfId="48" applyBorder="1" applyAlignment="1" applyProtection="1">
      <alignment/>
      <protection/>
    </xf>
    <xf numFmtId="38" fontId="0" fillId="0" borderId="38" xfId="48" applyBorder="1" applyAlignment="1" applyProtection="1">
      <alignment/>
      <protection/>
    </xf>
    <xf numFmtId="38" fontId="0" fillId="0" borderId="39" xfId="48" applyBorder="1" applyAlignment="1" applyProtection="1">
      <alignment/>
      <protection/>
    </xf>
    <xf numFmtId="0" fontId="5" fillId="0" borderId="20" xfId="60" applyFont="1" applyBorder="1" applyProtection="1">
      <alignment/>
      <protection/>
    </xf>
    <xf numFmtId="38" fontId="0" fillId="33" borderId="19" xfId="48" applyFill="1" applyBorder="1" applyAlignment="1" applyProtection="1">
      <alignment/>
      <protection/>
    </xf>
    <xf numFmtId="38" fontId="0" fillId="33" borderId="40" xfId="48" applyFill="1" applyBorder="1" applyAlignment="1" applyProtection="1">
      <alignment/>
      <protection/>
    </xf>
    <xf numFmtId="0" fontId="5" fillId="0" borderId="15" xfId="60" applyFont="1" applyBorder="1" applyProtection="1">
      <alignment/>
      <protection/>
    </xf>
    <xf numFmtId="38" fontId="0" fillId="0" borderId="36" xfId="48" applyFont="1" applyBorder="1" applyAlignment="1" applyProtection="1">
      <alignment/>
      <protection/>
    </xf>
    <xf numFmtId="0" fontId="5" fillId="0" borderId="41" xfId="60" applyFont="1" applyBorder="1" applyProtection="1">
      <alignment/>
      <protection/>
    </xf>
    <xf numFmtId="0" fontId="5" fillId="0" borderId="41" xfId="60" applyFont="1" applyBorder="1" applyAlignment="1" applyProtection="1">
      <alignment horizontal="center"/>
      <protection/>
    </xf>
    <xf numFmtId="38" fontId="0" fillId="0" borderId="41" xfId="48" applyBorder="1" applyAlignment="1" applyProtection="1">
      <alignment/>
      <protection/>
    </xf>
    <xf numFmtId="38" fontId="0" fillId="0" borderId="0" xfId="48" applyBorder="1" applyAlignment="1" applyProtection="1">
      <alignment/>
      <protection/>
    </xf>
    <xf numFmtId="38" fontId="0" fillId="0" borderId="42" xfId="48" applyBorder="1" applyAlignment="1" applyProtection="1">
      <alignment/>
      <protection/>
    </xf>
    <xf numFmtId="0" fontId="5" fillId="0" borderId="43" xfId="60" applyFont="1" applyBorder="1" applyProtection="1">
      <alignment/>
      <protection/>
    </xf>
    <xf numFmtId="0" fontId="5" fillId="0" borderId="44" xfId="60" applyFont="1" applyBorder="1" applyProtection="1">
      <alignment/>
      <protection/>
    </xf>
    <xf numFmtId="0" fontId="5" fillId="33" borderId="44" xfId="60" applyFont="1" applyFill="1" applyBorder="1" applyAlignment="1" applyProtection="1">
      <alignment horizontal="center"/>
      <protection/>
    </xf>
    <xf numFmtId="38" fontId="0" fillId="33" borderId="44" xfId="48" applyFill="1" applyBorder="1" applyAlignment="1" applyProtection="1">
      <alignment/>
      <protection/>
    </xf>
    <xf numFmtId="38" fontId="0" fillId="33" borderId="45" xfId="48" applyFill="1" applyBorder="1" applyAlignment="1" applyProtection="1">
      <alignment/>
      <protection/>
    </xf>
    <xf numFmtId="38" fontId="0" fillId="33" borderId="46" xfId="48" applyFill="1" applyBorder="1" applyAlignment="1" applyProtection="1">
      <alignment/>
      <protection/>
    </xf>
    <xf numFmtId="38" fontId="0" fillId="0" borderId="47" xfId="48" applyFont="1" applyBorder="1" applyAlignment="1" applyProtection="1">
      <alignment/>
      <protection/>
    </xf>
    <xf numFmtId="38" fontId="0" fillId="0" borderId="15" xfId="48" applyFont="1" applyBorder="1" applyAlignment="1" applyProtection="1">
      <alignment/>
      <protection/>
    </xf>
    <xf numFmtId="38" fontId="0" fillId="0" borderId="25" xfId="48" applyFont="1" applyBorder="1" applyAlignment="1" applyProtection="1">
      <alignment/>
      <protection/>
    </xf>
    <xf numFmtId="38" fontId="0" fillId="0" borderId="17" xfId="48" applyFont="1" applyBorder="1" applyAlignment="1" applyProtection="1">
      <alignment/>
      <protection/>
    </xf>
    <xf numFmtId="38" fontId="0" fillId="0" borderId="48" xfId="48" applyFont="1" applyBorder="1" applyAlignment="1" applyProtection="1">
      <alignment/>
      <protection/>
    </xf>
    <xf numFmtId="38" fontId="0" fillId="33" borderId="20" xfId="48" applyFont="1" applyFill="1" applyBorder="1" applyAlignment="1" applyProtection="1">
      <alignment/>
      <protection/>
    </xf>
    <xf numFmtId="38" fontId="0" fillId="33" borderId="26" xfId="48" applyFont="1" applyFill="1" applyBorder="1" applyAlignment="1" applyProtection="1">
      <alignment/>
      <protection/>
    </xf>
    <xf numFmtId="38" fontId="0" fillId="0" borderId="22" xfId="48" applyFont="1" applyBorder="1" applyAlignment="1" applyProtection="1">
      <alignment/>
      <protection/>
    </xf>
    <xf numFmtId="38" fontId="0" fillId="0" borderId="24" xfId="48" applyFont="1" applyBorder="1" applyAlignment="1" applyProtection="1">
      <alignment/>
      <protection/>
    </xf>
    <xf numFmtId="38" fontId="0" fillId="33" borderId="24" xfId="48" applyFont="1" applyFill="1" applyBorder="1" applyAlignment="1" applyProtection="1">
      <alignment/>
      <protection/>
    </xf>
    <xf numFmtId="38" fontId="0" fillId="33" borderId="48" xfId="48" applyFont="1" applyFill="1" applyBorder="1" applyAlignment="1" applyProtection="1">
      <alignment/>
      <protection/>
    </xf>
    <xf numFmtId="38" fontId="0" fillId="0" borderId="41" xfId="48" applyFont="1" applyBorder="1" applyAlignment="1" applyProtection="1">
      <alignment/>
      <protection/>
    </xf>
    <xf numFmtId="38" fontId="0" fillId="0" borderId="49" xfId="48" applyBorder="1" applyAlignment="1" applyProtection="1">
      <alignment/>
      <protection locked="0"/>
    </xf>
    <xf numFmtId="38" fontId="0" fillId="0" borderId="14" xfId="48" applyBorder="1" applyAlignment="1" applyProtection="1">
      <alignment/>
      <protection locked="0"/>
    </xf>
    <xf numFmtId="38" fontId="0" fillId="0" borderId="38" xfId="48" applyBorder="1" applyAlignment="1" applyProtection="1">
      <alignment/>
      <protection locked="0"/>
    </xf>
    <xf numFmtId="38" fontId="0" fillId="33" borderId="19" xfId="48" applyFill="1" applyBorder="1" applyAlignment="1">
      <alignment/>
    </xf>
    <xf numFmtId="38" fontId="0" fillId="0" borderId="36" xfId="48" applyBorder="1" applyAlignment="1" applyProtection="1">
      <alignment/>
      <protection locked="0"/>
    </xf>
    <xf numFmtId="38" fontId="0" fillId="33" borderId="36" xfId="48" applyFill="1" applyBorder="1" applyAlignment="1">
      <alignment/>
    </xf>
    <xf numFmtId="38" fontId="0" fillId="33" borderId="38" xfId="48" applyFill="1" applyBorder="1" applyAlignment="1">
      <alignment/>
    </xf>
    <xf numFmtId="38" fontId="0" fillId="34" borderId="29" xfId="48" applyFill="1" applyBorder="1" applyAlignment="1">
      <alignment/>
    </xf>
    <xf numFmtId="38" fontId="0" fillId="34" borderId="0" xfId="48" applyFill="1" applyBorder="1" applyAlignment="1">
      <alignment/>
    </xf>
    <xf numFmtId="38" fontId="5" fillId="34" borderId="32" xfId="48" applyFont="1" applyFill="1" applyBorder="1" applyAlignment="1">
      <alignment horizontal="center"/>
    </xf>
    <xf numFmtId="38" fontId="0" fillId="0" borderId="41" xfId="48" applyBorder="1" applyAlignment="1">
      <alignment/>
    </xf>
    <xf numFmtId="38" fontId="0" fillId="33" borderId="45" xfId="48" applyFill="1" applyBorder="1" applyAlignment="1">
      <alignment/>
    </xf>
    <xf numFmtId="0" fontId="5" fillId="0" borderId="28" xfId="60" applyFont="1" applyBorder="1" applyAlignment="1" applyProtection="1">
      <alignment horizontal="distributed" vertical="center"/>
      <protection/>
    </xf>
    <xf numFmtId="0" fontId="0" fillId="0" borderId="50" xfId="60" applyBorder="1" applyAlignment="1" applyProtection="1">
      <alignment/>
      <protection/>
    </xf>
    <xf numFmtId="0" fontId="0" fillId="0" borderId="51" xfId="60" applyBorder="1" applyAlignment="1" applyProtection="1">
      <alignment/>
      <protection/>
    </xf>
    <xf numFmtId="0" fontId="0" fillId="0" borderId="52" xfId="60" applyBorder="1" applyAlignment="1" applyProtection="1">
      <alignment/>
      <protection/>
    </xf>
    <xf numFmtId="0" fontId="2" fillId="0" borderId="0" xfId="60" applyFont="1" applyAlignment="1" applyProtection="1">
      <alignment horizontal="center"/>
      <protection/>
    </xf>
    <xf numFmtId="0" fontId="3" fillId="0" borderId="53" xfId="60" applyFont="1" applyBorder="1" applyAlignment="1" applyProtection="1">
      <alignment horizontal="center"/>
      <protection/>
    </xf>
    <xf numFmtId="0" fontId="5" fillId="0" borderId="54" xfId="60" applyFont="1" applyBorder="1" applyAlignment="1" applyProtection="1">
      <alignment horizontal="distributed"/>
      <protection/>
    </xf>
    <xf numFmtId="0" fontId="5" fillId="0" borderId="55" xfId="60" applyFont="1" applyBorder="1" applyAlignment="1" applyProtection="1">
      <alignment horizontal="distributed"/>
      <protection/>
    </xf>
    <xf numFmtId="0" fontId="5" fillId="0" borderId="47" xfId="60" applyFont="1" applyBorder="1" applyAlignment="1" applyProtection="1">
      <alignment horizontal="distributed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・月別・年齢別人口統計等（H13～住民基本台帳より）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30</xdr:row>
      <xdr:rowOff>9525</xdr:rowOff>
    </xdr:from>
    <xdr:to>
      <xdr:col>3</xdr:col>
      <xdr:colOff>0</xdr:colOff>
      <xdr:row>30</xdr:row>
      <xdr:rowOff>123825</xdr:rowOff>
    </xdr:to>
    <xdr:sp>
      <xdr:nvSpPr>
        <xdr:cNvPr id="1" name="Line 1"/>
        <xdr:cNvSpPr>
          <a:spLocks/>
        </xdr:cNvSpPr>
      </xdr:nvSpPr>
      <xdr:spPr>
        <a:xfrm>
          <a:off x="561975" y="4591050"/>
          <a:ext cx="8953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showZeros="0" tabSelected="1" workbookViewId="0" topLeftCell="A1">
      <selection activeCell="A1" sqref="A1:O1"/>
    </sheetView>
  </sheetViews>
  <sheetFormatPr defaultColWidth="9.33203125" defaultRowHeight="11.25"/>
  <cols>
    <col min="1" max="1" width="9.33203125" style="1" customWidth="1"/>
    <col min="2" max="2" width="12.16015625" style="1" bestFit="1" customWidth="1"/>
    <col min="3" max="3" width="4" style="1" bestFit="1" customWidth="1"/>
    <col min="4" max="16" width="9.83203125" style="1" customWidth="1"/>
    <col min="17" max="17" width="10.5" style="1" customWidth="1"/>
    <col min="18" max="16384" width="9.33203125" style="1" customWidth="1"/>
  </cols>
  <sheetData>
    <row r="1" spans="1:15" ht="18.75">
      <c r="A1" s="95" t="s">
        <v>11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</row>
    <row r="2" spans="3:5" ht="15" thickBot="1">
      <c r="C2" s="96" t="s">
        <v>32</v>
      </c>
      <c r="D2" s="96"/>
      <c r="E2" s="96"/>
    </row>
    <row r="3" spans="1:15" ht="16.5" customHeight="1" thickBot="1">
      <c r="A3" s="92"/>
      <c r="B3" s="93"/>
      <c r="C3" s="94"/>
      <c r="D3" s="2" t="s">
        <v>12</v>
      </c>
      <c r="E3" s="2" t="s">
        <v>0</v>
      </c>
      <c r="F3" s="2" t="s">
        <v>1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7</v>
      </c>
      <c r="M3" s="2" t="s">
        <v>8</v>
      </c>
      <c r="N3" s="2" t="s">
        <v>9</v>
      </c>
      <c r="O3" s="3" t="s">
        <v>10</v>
      </c>
    </row>
    <row r="4" spans="1:16" ht="16.5" customHeight="1" thickBot="1" thickTop="1">
      <c r="A4" s="97" t="s">
        <v>13</v>
      </c>
      <c r="B4" s="98"/>
      <c r="C4" s="99"/>
      <c r="D4" s="4">
        <v>29280</v>
      </c>
      <c r="E4" s="4">
        <v>29293</v>
      </c>
      <c r="F4" s="79">
        <v>29402</v>
      </c>
      <c r="G4" s="4">
        <v>29464</v>
      </c>
      <c r="H4" s="4">
        <v>29479</v>
      </c>
      <c r="I4" s="4">
        <v>29503</v>
      </c>
      <c r="J4" s="4">
        <v>29514</v>
      </c>
      <c r="K4" s="4">
        <v>29543</v>
      </c>
      <c r="L4" s="4">
        <v>29566</v>
      </c>
      <c r="M4" s="67">
        <v>29587</v>
      </c>
      <c r="N4" s="4">
        <v>29626</v>
      </c>
      <c r="O4" s="5">
        <v>29634</v>
      </c>
      <c r="P4" s="6"/>
    </row>
    <row r="5" spans="1:16" ht="12" thickTop="1">
      <c r="A5" s="91" t="s">
        <v>14</v>
      </c>
      <c r="B5" s="7"/>
      <c r="C5" s="8" t="s">
        <v>15</v>
      </c>
      <c r="D5" s="68">
        <v>5150</v>
      </c>
      <c r="E5" s="9">
        <v>5137</v>
      </c>
      <c r="F5" s="80">
        <v>5154</v>
      </c>
      <c r="G5" s="9">
        <v>5141</v>
      </c>
      <c r="H5" s="9">
        <v>5145</v>
      </c>
      <c r="I5" s="9">
        <v>5125</v>
      </c>
      <c r="J5" s="9">
        <v>5111</v>
      </c>
      <c r="K5" s="9">
        <v>5115</v>
      </c>
      <c r="L5" s="9">
        <v>5103</v>
      </c>
      <c r="M5" s="69">
        <v>5104</v>
      </c>
      <c r="N5" s="9">
        <v>5118</v>
      </c>
      <c r="O5" s="10">
        <v>5095</v>
      </c>
      <c r="P5" s="6"/>
    </row>
    <row r="6" spans="1:16" ht="11.25">
      <c r="A6" s="91"/>
      <c r="B6" s="7" t="s">
        <v>16</v>
      </c>
      <c r="C6" s="11" t="s">
        <v>17</v>
      </c>
      <c r="D6" s="70">
        <v>4977</v>
      </c>
      <c r="E6" s="12">
        <v>4977</v>
      </c>
      <c r="F6" s="81">
        <v>4988</v>
      </c>
      <c r="G6" s="12">
        <v>4967</v>
      </c>
      <c r="H6" s="12">
        <v>4954</v>
      </c>
      <c r="I6" s="12">
        <v>4943</v>
      </c>
      <c r="J6" s="12">
        <v>4935</v>
      </c>
      <c r="K6" s="12">
        <v>4942</v>
      </c>
      <c r="L6" s="12">
        <v>4928</v>
      </c>
      <c r="M6" s="71">
        <v>4935</v>
      </c>
      <c r="N6" s="12">
        <v>4925</v>
      </c>
      <c r="O6" s="13">
        <v>4925</v>
      </c>
      <c r="P6" s="6"/>
    </row>
    <row r="7" spans="1:16" ht="11.25">
      <c r="A7" s="91"/>
      <c r="B7" s="14"/>
      <c r="C7" s="15" t="s">
        <v>18</v>
      </c>
      <c r="D7" s="72">
        <f>D5+D6</f>
        <v>10127</v>
      </c>
      <c r="E7" s="16">
        <f aca="true" t="shared" si="0" ref="E7:O7">E5+E6</f>
        <v>10114</v>
      </c>
      <c r="F7" s="82">
        <f>F5+F6</f>
        <v>10142</v>
      </c>
      <c r="G7" s="16">
        <f t="shared" si="0"/>
        <v>10108</v>
      </c>
      <c r="H7" s="16">
        <f t="shared" si="0"/>
        <v>10099</v>
      </c>
      <c r="I7" s="16">
        <f t="shared" si="0"/>
        <v>10068</v>
      </c>
      <c r="J7" s="16">
        <f t="shared" si="0"/>
        <v>10046</v>
      </c>
      <c r="K7" s="16">
        <f>K5+K6</f>
        <v>10057</v>
      </c>
      <c r="L7" s="16">
        <f t="shared" si="0"/>
        <v>10031</v>
      </c>
      <c r="M7" s="73">
        <f t="shared" si="0"/>
        <v>10039</v>
      </c>
      <c r="N7" s="16">
        <f t="shared" si="0"/>
        <v>10043</v>
      </c>
      <c r="O7" s="17">
        <f t="shared" si="0"/>
        <v>10020</v>
      </c>
      <c r="P7" s="6"/>
    </row>
    <row r="8" spans="1:16" ht="11.25">
      <c r="A8" s="91"/>
      <c r="B8" s="18"/>
      <c r="C8" s="19" t="s">
        <v>15</v>
      </c>
      <c r="D8" s="74">
        <v>19557</v>
      </c>
      <c r="E8" s="20">
        <v>19536</v>
      </c>
      <c r="F8" s="83">
        <v>19486</v>
      </c>
      <c r="G8" s="20">
        <v>19501</v>
      </c>
      <c r="H8" s="20">
        <v>19466</v>
      </c>
      <c r="I8" s="20">
        <v>19474</v>
      </c>
      <c r="J8" s="20">
        <v>19459</v>
      </c>
      <c r="K8" s="20">
        <v>19457</v>
      </c>
      <c r="L8" s="20">
        <v>19446</v>
      </c>
      <c r="M8" s="75">
        <v>19417</v>
      </c>
      <c r="N8" s="20">
        <v>19413</v>
      </c>
      <c r="O8" s="21">
        <v>19404</v>
      </c>
      <c r="P8" s="6"/>
    </row>
    <row r="9" spans="1:16" ht="11.25">
      <c r="A9" s="91"/>
      <c r="B9" s="8" t="s">
        <v>19</v>
      </c>
      <c r="C9" s="11" t="s">
        <v>17</v>
      </c>
      <c r="D9" s="70">
        <v>19586</v>
      </c>
      <c r="E9" s="12">
        <v>19524</v>
      </c>
      <c r="F9" s="81">
        <v>19450</v>
      </c>
      <c r="G9" s="12">
        <v>19450</v>
      </c>
      <c r="H9" s="12">
        <v>19438</v>
      </c>
      <c r="I9" s="12">
        <v>19422</v>
      </c>
      <c r="J9" s="12">
        <v>19394</v>
      </c>
      <c r="K9" s="12">
        <v>19418</v>
      </c>
      <c r="L9" s="12">
        <v>19395</v>
      </c>
      <c r="M9" s="71">
        <v>19381</v>
      </c>
      <c r="N9" s="12">
        <v>19356</v>
      </c>
      <c r="O9" s="13">
        <v>19330</v>
      </c>
      <c r="P9" s="6"/>
    </row>
    <row r="10" spans="1:16" ht="11.25">
      <c r="A10" s="91"/>
      <c r="B10" s="8"/>
      <c r="C10" s="15" t="s">
        <v>18</v>
      </c>
      <c r="D10" s="72">
        <f>D8+D9</f>
        <v>39143</v>
      </c>
      <c r="E10" s="16">
        <f aca="true" t="shared" si="1" ref="E10:O10">E8+E9</f>
        <v>39060</v>
      </c>
      <c r="F10" s="82">
        <f t="shared" si="1"/>
        <v>38936</v>
      </c>
      <c r="G10" s="16">
        <f t="shared" si="1"/>
        <v>38951</v>
      </c>
      <c r="H10" s="16">
        <f t="shared" si="1"/>
        <v>38904</v>
      </c>
      <c r="I10" s="16">
        <f t="shared" si="1"/>
        <v>38896</v>
      </c>
      <c r="J10" s="16">
        <f t="shared" si="1"/>
        <v>38853</v>
      </c>
      <c r="K10" s="16">
        <f t="shared" si="1"/>
        <v>38875</v>
      </c>
      <c r="L10" s="16">
        <f t="shared" si="1"/>
        <v>38841</v>
      </c>
      <c r="M10" s="73">
        <f t="shared" si="1"/>
        <v>38798</v>
      </c>
      <c r="N10" s="16">
        <f t="shared" si="1"/>
        <v>38769</v>
      </c>
      <c r="O10" s="17">
        <f t="shared" si="1"/>
        <v>38734</v>
      </c>
      <c r="P10" s="6"/>
    </row>
    <row r="11" spans="1:16" ht="11.25">
      <c r="A11" s="91"/>
      <c r="B11" s="19"/>
      <c r="C11" s="19" t="s">
        <v>15</v>
      </c>
      <c r="D11" s="74">
        <v>3062</v>
      </c>
      <c r="E11" s="20">
        <v>3081</v>
      </c>
      <c r="F11" s="83">
        <v>3106</v>
      </c>
      <c r="G11" s="20">
        <v>3129</v>
      </c>
      <c r="H11" s="20">
        <v>3143</v>
      </c>
      <c r="I11" s="20">
        <v>3149</v>
      </c>
      <c r="J11" s="20">
        <v>3139</v>
      </c>
      <c r="K11" s="20">
        <v>3141</v>
      </c>
      <c r="L11" s="20">
        <v>3146</v>
      </c>
      <c r="M11" s="75">
        <v>3158</v>
      </c>
      <c r="N11" s="20">
        <v>3165</v>
      </c>
      <c r="O11" s="21">
        <v>3162</v>
      </c>
      <c r="P11" s="6"/>
    </row>
    <row r="12" spans="1:16" ht="11.25">
      <c r="A12" s="91"/>
      <c r="B12" s="8" t="s">
        <v>20</v>
      </c>
      <c r="C12" s="11" t="s">
        <v>17</v>
      </c>
      <c r="D12" s="70">
        <v>3333</v>
      </c>
      <c r="E12" s="12">
        <v>3366</v>
      </c>
      <c r="F12" s="81">
        <v>3405</v>
      </c>
      <c r="G12" s="12">
        <v>3427</v>
      </c>
      <c r="H12" s="12">
        <v>3426</v>
      </c>
      <c r="I12" s="12">
        <v>3417</v>
      </c>
      <c r="J12" s="12">
        <v>3427</v>
      </c>
      <c r="K12" s="12">
        <v>3435</v>
      </c>
      <c r="L12" s="12">
        <v>3431</v>
      </c>
      <c r="M12" s="71">
        <v>3428</v>
      </c>
      <c r="N12" s="12">
        <v>3426</v>
      </c>
      <c r="O12" s="13">
        <v>3442</v>
      </c>
      <c r="P12" s="6"/>
    </row>
    <row r="13" spans="1:16" ht="11.25">
      <c r="A13" s="91"/>
      <c r="B13" s="22"/>
      <c r="C13" s="15" t="s">
        <v>18</v>
      </c>
      <c r="D13" s="72">
        <f>D11+D12</f>
        <v>6395</v>
      </c>
      <c r="E13" s="16">
        <f aca="true" t="shared" si="2" ref="E13:O13">E11+E12</f>
        <v>6447</v>
      </c>
      <c r="F13" s="82">
        <f t="shared" si="2"/>
        <v>6511</v>
      </c>
      <c r="G13" s="16">
        <f t="shared" si="2"/>
        <v>6556</v>
      </c>
      <c r="H13" s="16">
        <f t="shared" si="2"/>
        <v>6569</v>
      </c>
      <c r="I13" s="16">
        <f t="shared" si="2"/>
        <v>6566</v>
      </c>
      <c r="J13" s="16">
        <f t="shared" si="2"/>
        <v>6566</v>
      </c>
      <c r="K13" s="16">
        <f t="shared" si="2"/>
        <v>6576</v>
      </c>
      <c r="L13" s="16">
        <f t="shared" si="2"/>
        <v>6577</v>
      </c>
      <c r="M13" s="73">
        <f t="shared" si="2"/>
        <v>6586</v>
      </c>
      <c r="N13" s="16">
        <f t="shared" si="2"/>
        <v>6591</v>
      </c>
      <c r="O13" s="17">
        <f t="shared" si="2"/>
        <v>6604</v>
      </c>
      <c r="P13" s="6"/>
    </row>
    <row r="14" spans="1:16" ht="11.25">
      <c r="A14" s="91"/>
      <c r="B14" s="8"/>
      <c r="C14" s="19" t="s">
        <v>15</v>
      </c>
      <c r="D14" s="74">
        <v>2191</v>
      </c>
      <c r="E14" s="20">
        <v>2173</v>
      </c>
      <c r="F14" s="83">
        <v>2137</v>
      </c>
      <c r="G14" s="20">
        <v>2130</v>
      </c>
      <c r="H14" s="20">
        <v>2116</v>
      </c>
      <c r="I14" s="20">
        <v>2118</v>
      </c>
      <c r="J14" s="20">
        <v>2125</v>
      </c>
      <c r="K14" s="20">
        <v>2135</v>
      </c>
      <c r="L14" s="20">
        <v>2139</v>
      </c>
      <c r="M14" s="75">
        <v>2141</v>
      </c>
      <c r="N14" s="20">
        <v>2129</v>
      </c>
      <c r="O14" s="21">
        <v>2138</v>
      </c>
      <c r="P14" s="6"/>
    </row>
    <row r="15" spans="1:16" ht="11.25">
      <c r="A15" s="91"/>
      <c r="B15" s="8" t="s">
        <v>21</v>
      </c>
      <c r="C15" s="11" t="s">
        <v>17</v>
      </c>
      <c r="D15" s="70">
        <v>2528</v>
      </c>
      <c r="E15" s="12">
        <v>2500</v>
      </c>
      <c r="F15" s="81">
        <v>2483</v>
      </c>
      <c r="G15" s="12">
        <v>2470</v>
      </c>
      <c r="H15" s="12">
        <v>2466</v>
      </c>
      <c r="I15" s="12">
        <v>2476</v>
      </c>
      <c r="J15" s="12">
        <v>2472</v>
      </c>
      <c r="K15" s="12">
        <v>2476</v>
      </c>
      <c r="L15" s="12">
        <v>2479</v>
      </c>
      <c r="M15" s="71">
        <v>2483</v>
      </c>
      <c r="N15" s="12">
        <v>2476</v>
      </c>
      <c r="O15" s="13">
        <v>2480</v>
      </c>
      <c r="P15" s="6"/>
    </row>
    <row r="16" spans="1:16" ht="11.25">
      <c r="A16" s="91"/>
      <c r="B16" s="8"/>
      <c r="C16" s="15" t="s">
        <v>18</v>
      </c>
      <c r="D16" s="72">
        <f>D14+D15</f>
        <v>4719</v>
      </c>
      <c r="E16" s="16">
        <f aca="true" t="shared" si="3" ref="E16:O16">E14+E15</f>
        <v>4673</v>
      </c>
      <c r="F16" s="82">
        <f t="shared" si="3"/>
        <v>4620</v>
      </c>
      <c r="G16" s="16">
        <f t="shared" si="3"/>
        <v>4600</v>
      </c>
      <c r="H16" s="16">
        <f t="shared" si="3"/>
        <v>4582</v>
      </c>
      <c r="I16" s="16">
        <f t="shared" si="3"/>
        <v>4594</v>
      </c>
      <c r="J16" s="16">
        <f t="shared" si="3"/>
        <v>4597</v>
      </c>
      <c r="K16" s="16">
        <f t="shared" si="3"/>
        <v>4611</v>
      </c>
      <c r="L16" s="16">
        <f t="shared" si="3"/>
        <v>4618</v>
      </c>
      <c r="M16" s="73">
        <f t="shared" si="3"/>
        <v>4624</v>
      </c>
      <c r="N16" s="16">
        <f t="shared" si="3"/>
        <v>4605</v>
      </c>
      <c r="O16" s="17">
        <f t="shared" si="3"/>
        <v>4618</v>
      </c>
      <c r="P16" s="6"/>
    </row>
    <row r="17" spans="1:16" ht="11.25">
      <c r="A17" s="91"/>
      <c r="B17" s="19"/>
      <c r="C17" s="19" t="s">
        <v>15</v>
      </c>
      <c r="D17" s="74">
        <v>4627</v>
      </c>
      <c r="E17" s="23">
        <v>4665</v>
      </c>
      <c r="F17" s="83">
        <v>4703</v>
      </c>
      <c r="G17" s="20">
        <v>4697</v>
      </c>
      <c r="H17" s="20">
        <v>4712</v>
      </c>
      <c r="I17" s="20">
        <v>4724</v>
      </c>
      <c r="J17" s="20">
        <v>4742</v>
      </c>
      <c r="K17" s="20">
        <v>4741</v>
      </c>
      <c r="L17" s="20">
        <v>4748</v>
      </c>
      <c r="M17" s="75">
        <v>4762</v>
      </c>
      <c r="N17" s="20">
        <v>4779</v>
      </c>
      <c r="O17" s="21">
        <v>4799</v>
      </c>
      <c r="P17" s="6"/>
    </row>
    <row r="18" spans="1:16" ht="11.25">
      <c r="A18" s="91"/>
      <c r="B18" s="8" t="s">
        <v>22</v>
      </c>
      <c r="C18" s="11" t="s">
        <v>17</v>
      </c>
      <c r="D18" s="70">
        <v>7366</v>
      </c>
      <c r="E18" s="12">
        <v>7396</v>
      </c>
      <c r="F18" s="81">
        <v>7426</v>
      </c>
      <c r="G18" s="12">
        <v>7436</v>
      </c>
      <c r="H18" s="12">
        <v>7460</v>
      </c>
      <c r="I18" s="12">
        <v>7475</v>
      </c>
      <c r="J18" s="12">
        <v>7508</v>
      </c>
      <c r="K18" s="12">
        <v>7525</v>
      </c>
      <c r="L18" s="12">
        <v>7549</v>
      </c>
      <c r="M18" s="71">
        <v>7567</v>
      </c>
      <c r="N18" s="12">
        <v>7605</v>
      </c>
      <c r="O18" s="13">
        <v>7618</v>
      </c>
      <c r="P18" s="6"/>
    </row>
    <row r="19" spans="1:16" ht="11.25">
      <c r="A19" s="91"/>
      <c r="B19" s="8"/>
      <c r="C19" s="15" t="s">
        <v>18</v>
      </c>
      <c r="D19" s="16">
        <f aca="true" t="shared" si="4" ref="D19:O19">D17+D18</f>
        <v>11993</v>
      </c>
      <c r="E19" s="16">
        <f t="shared" si="4"/>
        <v>12061</v>
      </c>
      <c r="F19" s="82">
        <f t="shared" si="4"/>
        <v>12129</v>
      </c>
      <c r="G19" s="16">
        <f t="shared" si="4"/>
        <v>12133</v>
      </c>
      <c r="H19" s="16">
        <f t="shared" si="4"/>
        <v>12172</v>
      </c>
      <c r="I19" s="16">
        <f t="shared" si="4"/>
        <v>12199</v>
      </c>
      <c r="J19" s="16">
        <f t="shared" si="4"/>
        <v>12250</v>
      </c>
      <c r="K19" s="16">
        <f t="shared" si="4"/>
        <v>12266</v>
      </c>
      <c r="L19" s="16">
        <f t="shared" si="4"/>
        <v>12297</v>
      </c>
      <c r="M19" s="73">
        <f t="shared" si="4"/>
        <v>12329</v>
      </c>
      <c r="N19" s="16">
        <f t="shared" si="4"/>
        <v>12384</v>
      </c>
      <c r="O19" s="17">
        <f t="shared" si="4"/>
        <v>12417</v>
      </c>
      <c r="P19" s="6"/>
    </row>
    <row r="20" spans="1:16" ht="11.25">
      <c r="A20" s="91"/>
      <c r="B20" s="24"/>
      <c r="C20" s="25" t="s">
        <v>15</v>
      </c>
      <c r="D20" s="26">
        <f aca="true" t="shared" si="5" ref="D20:O21">SUM(D5,D8,D11,D14,D17)</f>
        <v>34587</v>
      </c>
      <c r="E20" s="26">
        <f t="shared" si="5"/>
        <v>34592</v>
      </c>
      <c r="F20" s="84">
        <f t="shared" si="5"/>
        <v>34586</v>
      </c>
      <c r="G20" s="26">
        <f t="shared" si="5"/>
        <v>34598</v>
      </c>
      <c r="H20" s="26">
        <f t="shared" si="5"/>
        <v>34582</v>
      </c>
      <c r="I20" s="26">
        <f t="shared" si="5"/>
        <v>34590</v>
      </c>
      <c r="J20" s="26">
        <f t="shared" si="5"/>
        <v>34576</v>
      </c>
      <c r="K20" s="26">
        <f t="shared" si="5"/>
        <v>34589</v>
      </c>
      <c r="L20" s="26">
        <f t="shared" si="5"/>
        <v>34582</v>
      </c>
      <c r="M20" s="76">
        <f t="shared" si="5"/>
        <v>34582</v>
      </c>
      <c r="N20" s="26">
        <f t="shared" si="5"/>
        <v>34604</v>
      </c>
      <c r="O20" s="27">
        <f t="shared" si="5"/>
        <v>34598</v>
      </c>
      <c r="P20" s="6"/>
    </row>
    <row r="21" spans="1:16" ht="11.25">
      <c r="A21" s="91"/>
      <c r="B21" s="28" t="s">
        <v>23</v>
      </c>
      <c r="C21" s="29" t="s">
        <v>17</v>
      </c>
      <c r="D21" s="30">
        <f aca="true" t="shared" si="6" ref="D21:O21">SUM(D6,D9,D12,D15,D18)</f>
        <v>37790</v>
      </c>
      <c r="E21" s="30">
        <f t="shared" si="6"/>
        <v>37763</v>
      </c>
      <c r="F21" s="85">
        <f t="shared" si="5"/>
        <v>37752</v>
      </c>
      <c r="G21" s="30">
        <f t="shared" si="6"/>
        <v>37750</v>
      </c>
      <c r="H21" s="30">
        <f t="shared" si="6"/>
        <v>37744</v>
      </c>
      <c r="I21" s="30">
        <f t="shared" si="6"/>
        <v>37733</v>
      </c>
      <c r="J21" s="30">
        <f t="shared" si="6"/>
        <v>37736</v>
      </c>
      <c r="K21" s="30">
        <f t="shared" si="6"/>
        <v>37796</v>
      </c>
      <c r="L21" s="30">
        <f t="shared" si="6"/>
        <v>37782</v>
      </c>
      <c r="M21" s="77">
        <f t="shared" si="5"/>
        <v>37794</v>
      </c>
      <c r="N21" s="30">
        <f t="shared" si="6"/>
        <v>37788</v>
      </c>
      <c r="O21" s="31">
        <f t="shared" si="6"/>
        <v>37795</v>
      </c>
      <c r="P21" s="6"/>
    </row>
    <row r="22" spans="1:16" ht="11.25">
      <c r="A22" s="91"/>
      <c r="B22" s="32"/>
      <c r="C22" s="15" t="s">
        <v>18</v>
      </c>
      <c r="D22" s="16">
        <f aca="true" t="shared" si="7" ref="D22:O22">D20+D21</f>
        <v>72377</v>
      </c>
      <c r="E22" s="16">
        <f t="shared" si="7"/>
        <v>72355</v>
      </c>
      <c r="F22" s="82">
        <f t="shared" si="7"/>
        <v>72338</v>
      </c>
      <c r="G22" s="16">
        <f t="shared" si="7"/>
        <v>72348</v>
      </c>
      <c r="H22" s="16">
        <f t="shared" si="7"/>
        <v>72326</v>
      </c>
      <c r="I22" s="16">
        <f t="shared" si="7"/>
        <v>72323</v>
      </c>
      <c r="J22" s="16">
        <f t="shared" si="7"/>
        <v>72312</v>
      </c>
      <c r="K22" s="16">
        <f t="shared" si="7"/>
        <v>72385</v>
      </c>
      <c r="L22" s="16">
        <f t="shared" si="7"/>
        <v>72364</v>
      </c>
      <c r="M22" s="73">
        <f t="shared" si="7"/>
        <v>72376</v>
      </c>
      <c r="N22" s="16">
        <f t="shared" si="7"/>
        <v>72392</v>
      </c>
      <c r="O22" s="17">
        <f t="shared" si="7"/>
        <v>72393</v>
      </c>
      <c r="P22" s="6"/>
    </row>
    <row r="23" spans="1:16" ht="11.25">
      <c r="A23" s="33" t="s">
        <v>24</v>
      </c>
      <c r="B23" s="8"/>
      <c r="C23" s="25" t="s">
        <v>15</v>
      </c>
      <c r="D23" s="26">
        <f aca="true" t="shared" si="8" ref="D23:O24">SUM(D11,D14,D17)</f>
        <v>9880</v>
      </c>
      <c r="E23" s="26">
        <f t="shared" si="8"/>
        <v>9919</v>
      </c>
      <c r="F23" s="84">
        <f t="shared" si="8"/>
        <v>9946</v>
      </c>
      <c r="G23" s="26">
        <f t="shared" si="8"/>
        <v>9956</v>
      </c>
      <c r="H23" s="26">
        <f t="shared" si="8"/>
        <v>9971</v>
      </c>
      <c r="I23" s="26">
        <f t="shared" si="8"/>
        <v>9991</v>
      </c>
      <c r="J23" s="26">
        <f t="shared" si="8"/>
        <v>10006</v>
      </c>
      <c r="K23" s="26">
        <f t="shared" si="8"/>
        <v>10017</v>
      </c>
      <c r="L23" s="26">
        <f t="shared" si="8"/>
        <v>10033</v>
      </c>
      <c r="M23" s="76">
        <f t="shared" si="8"/>
        <v>10061</v>
      </c>
      <c r="N23" s="26">
        <f t="shared" si="8"/>
        <v>10073</v>
      </c>
      <c r="O23" s="27">
        <f t="shared" si="8"/>
        <v>10099</v>
      </c>
      <c r="P23" s="6"/>
    </row>
    <row r="24" spans="1:16" ht="11.25">
      <c r="A24" s="34"/>
      <c r="B24" s="8" t="s">
        <v>25</v>
      </c>
      <c r="C24" s="29" t="s">
        <v>17</v>
      </c>
      <c r="D24" s="30">
        <f aca="true" t="shared" si="9" ref="D24:O24">SUM(D12,D15,D18)</f>
        <v>13227</v>
      </c>
      <c r="E24" s="30">
        <f t="shared" si="9"/>
        <v>13262</v>
      </c>
      <c r="F24" s="85">
        <f t="shared" si="8"/>
        <v>13314</v>
      </c>
      <c r="G24" s="30">
        <f t="shared" si="9"/>
        <v>13333</v>
      </c>
      <c r="H24" s="30">
        <f t="shared" si="9"/>
        <v>13352</v>
      </c>
      <c r="I24" s="30">
        <f t="shared" si="9"/>
        <v>13368</v>
      </c>
      <c r="J24" s="30">
        <f t="shared" si="9"/>
        <v>13407</v>
      </c>
      <c r="K24" s="30">
        <f t="shared" si="9"/>
        <v>13436</v>
      </c>
      <c r="L24" s="30">
        <f t="shared" si="9"/>
        <v>13459</v>
      </c>
      <c r="M24" s="77">
        <f t="shared" si="8"/>
        <v>13478</v>
      </c>
      <c r="N24" s="30">
        <f t="shared" si="9"/>
        <v>13507</v>
      </c>
      <c r="O24" s="31">
        <f t="shared" si="9"/>
        <v>13540</v>
      </c>
      <c r="P24" s="6"/>
    </row>
    <row r="25" spans="1:16" ht="11.25">
      <c r="A25" s="35"/>
      <c r="B25" s="8"/>
      <c r="C25" s="15" t="s">
        <v>18</v>
      </c>
      <c r="D25" s="16">
        <f aca="true" t="shared" si="10" ref="D25:O25">D23+D24</f>
        <v>23107</v>
      </c>
      <c r="E25" s="16">
        <f t="shared" si="10"/>
        <v>23181</v>
      </c>
      <c r="F25" s="82">
        <f t="shared" si="10"/>
        <v>23260</v>
      </c>
      <c r="G25" s="16">
        <f t="shared" si="10"/>
        <v>23289</v>
      </c>
      <c r="H25" s="16">
        <f t="shared" si="10"/>
        <v>23323</v>
      </c>
      <c r="I25" s="16">
        <f t="shared" si="10"/>
        <v>23359</v>
      </c>
      <c r="J25" s="16">
        <f t="shared" si="10"/>
        <v>23413</v>
      </c>
      <c r="K25" s="16">
        <f t="shared" si="10"/>
        <v>23453</v>
      </c>
      <c r="L25" s="16">
        <f t="shared" si="10"/>
        <v>23492</v>
      </c>
      <c r="M25" s="73">
        <f t="shared" si="10"/>
        <v>23539</v>
      </c>
      <c r="N25" s="16">
        <f t="shared" si="10"/>
        <v>23580</v>
      </c>
      <c r="O25" s="17">
        <f t="shared" si="10"/>
        <v>23639</v>
      </c>
      <c r="P25" s="6"/>
    </row>
    <row r="26" spans="1:16" ht="11.25">
      <c r="A26" s="35"/>
      <c r="B26" s="19"/>
      <c r="C26" s="25" t="s">
        <v>15</v>
      </c>
      <c r="D26" s="26">
        <f aca="true" t="shared" si="11" ref="D26:O27">SUM(D14,D17)</f>
        <v>6818</v>
      </c>
      <c r="E26" s="26">
        <f t="shared" si="11"/>
        <v>6838</v>
      </c>
      <c r="F26" s="84">
        <f t="shared" si="11"/>
        <v>6840</v>
      </c>
      <c r="G26" s="26">
        <f t="shared" si="11"/>
        <v>6827</v>
      </c>
      <c r="H26" s="26">
        <f t="shared" si="11"/>
        <v>6828</v>
      </c>
      <c r="I26" s="26">
        <f t="shared" si="11"/>
        <v>6842</v>
      </c>
      <c r="J26" s="26">
        <f t="shared" si="11"/>
        <v>6867</v>
      </c>
      <c r="K26" s="26">
        <f t="shared" si="11"/>
        <v>6876</v>
      </c>
      <c r="L26" s="26">
        <f t="shared" si="11"/>
        <v>6887</v>
      </c>
      <c r="M26" s="76">
        <f t="shared" si="11"/>
        <v>6903</v>
      </c>
      <c r="N26" s="26">
        <f t="shared" si="11"/>
        <v>6908</v>
      </c>
      <c r="O26" s="27">
        <f t="shared" si="11"/>
        <v>6937</v>
      </c>
      <c r="P26" s="6"/>
    </row>
    <row r="27" spans="1:16" ht="11.25">
      <c r="A27" s="34"/>
      <c r="B27" s="8" t="s">
        <v>26</v>
      </c>
      <c r="C27" s="29" t="s">
        <v>17</v>
      </c>
      <c r="D27" s="30">
        <f aca="true" t="shared" si="12" ref="D27:O27">SUM(D15,D18)</f>
        <v>9894</v>
      </c>
      <c r="E27" s="30">
        <f t="shared" si="12"/>
        <v>9896</v>
      </c>
      <c r="F27" s="85">
        <f t="shared" si="11"/>
        <v>9909</v>
      </c>
      <c r="G27" s="30">
        <f t="shared" si="12"/>
        <v>9906</v>
      </c>
      <c r="H27" s="30">
        <f t="shared" si="12"/>
        <v>9926</v>
      </c>
      <c r="I27" s="30">
        <f t="shared" si="12"/>
        <v>9951</v>
      </c>
      <c r="J27" s="30">
        <f t="shared" si="12"/>
        <v>9980</v>
      </c>
      <c r="K27" s="30">
        <f t="shared" si="12"/>
        <v>10001</v>
      </c>
      <c r="L27" s="30">
        <f t="shared" si="12"/>
        <v>10028</v>
      </c>
      <c r="M27" s="77">
        <f t="shared" si="11"/>
        <v>10050</v>
      </c>
      <c r="N27" s="30">
        <f t="shared" si="12"/>
        <v>10081</v>
      </c>
      <c r="O27" s="31">
        <f t="shared" si="12"/>
        <v>10098</v>
      </c>
      <c r="P27" s="6"/>
    </row>
    <row r="28" spans="1:16" ht="11.25">
      <c r="A28" s="35"/>
      <c r="B28" s="22"/>
      <c r="C28" s="15" t="s">
        <v>18</v>
      </c>
      <c r="D28" s="16">
        <f aca="true" t="shared" si="13" ref="D28:O28">D26+D27</f>
        <v>16712</v>
      </c>
      <c r="E28" s="16">
        <f t="shared" si="13"/>
        <v>16734</v>
      </c>
      <c r="F28" s="82">
        <f t="shared" si="13"/>
        <v>16749</v>
      </c>
      <c r="G28" s="16">
        <f t="shared" si="13"/>
        <v>16733</v>
      </c>
      <c r="H28" s="16">
        <f t="shared" si="13"/>
        <v>16754</v>
      </c>
      <c r="I28" s="16">
        <f t="shared" si="13"/>
        <v>16793</v>
      </c>
      <c r="J28" s="16">
        <f t="shared" si="13"/>
        <v>16847</v>
      </c>
      <c r="K28" s="16">
        <f t="shared" si="13"/>
        <v>16877</v>
      </c>
      <c r="L28" s="16">
        <f t="shared" si="13"/>
        <v>16915</v>
      </c>
      <c r="M28" s="73">
        <f t="shared" si="13"/>
        <v>16953</v>
      </c>
      <c r="N28" s="16">
        <f t="shared" si="13"/>
        <v>16989</v>
      </c>
      <c r="O28" s="17">
        <f t="shared" si="13"/>
        <v>17035</v>
      </c>
      <c r="P28" s="6"/>
    </row>
    <row r="29" spans="1:16" ht="11.25">
      <c r="A29" s="35"/>
      <c r="B29" s="36"/>
      <c r="C29" s="36"/>
      <c r="D29" s="37"/>
      <c r="E29" s="37"/>
      <c r="F29" s="86"/>
      <c r="G29" s="37"/>
      <c r="H29" s="37"/>
      <c r="I29" s="37"/>
      <c r="J29" s="37"/>
      <c r="K29" s="37"/>
      <c r="L29" s="37"/>
      <c r="M29" s="37"/>
      <c r="N29" s="37"/>
      <c r="O29" s="38"/>
      <c r="P29" s="6"/>
    </row>
    <row r="30" spans="1:16" ht="12" thickBot="1">
      <c r="A30" s="35"/>
      <c r="B30" s="39"/>
      <c r="C30" s="39"/>
      <c r="D30" s="40"/>
      <c r="E30" s="40"/>
      <c r="F30" s="87"/>
      <c r="G30" s="40"/>
      <c r="H30" s="40"/>
      <c r="I30" s="40"/>
      <c r="J30" s="40"/>
      <c r="K30" s="40"/>
      <c r="L30" s="40"/>
      <c r="M30" s="40"/>
      <c r="N30" s="40"/>
      <c r="O30" s="41"/>
      <c r="P30" s="6"/>
    </row>
    <row r="31" spans="1:16" ht="11.25">
      <c r="A31" s="35"/>
      <c r="B31" s="42"/>
      <c r="C31" s="43"/>
      <c r="D31" s="44" t="s">
        <v>12</v>
      </c>
      <c r="E31" s="44" t="s">
        <v>0</v>
      </c>
      <c r="F31" s="88" t="s">
        <v>1</v>
      </c>
      <c r="G31" s="44" t="s">
        <v>2</v>
      </c>
      <c r="H31" s="44" t="s">
        <v>3</v>
      </c>
      <c r="I31" s="44" t="s">
        <v>4</v>
      </c>
      <c r="J31" s="44" t="s">
        <v>5</v>
      </c>
      <c r="K31" s="44" t="s">
        <v>6</v>
      </c>
      <c r="L31" s="44" t="s">
        <v>7</v>
      </c>
      <c r="M31" s="44" t="s">
        <v>8</v>
      </c>
      <c r="N31" s="44" t="s">
        <v>9</v>
      </c>
      <c r="O31" s="44" t="s">
        <v>10</v>
      </c>
      <c r="P31" s="45" t="s">
        <v>27</v>
      </c>
    </row>
    <row r="32" spans="1:16" ht="11.25">
      <c r="A32" s="35"/>
      <c r="B32" s="46"/>
      <c r="C32" s="19" t="s">
        <v>15</v>
      </c>
      <c r="D32" s="20">
        <v>35</v>
      </c>
      <c r="E32" s="20">
        <v>23</v>
      </c>
      <c r="F32" s="83">
        <v>33</v>
      </c>
      <c r="G32" s="20">
        <v>32</v>
      </c>
      <c r="H32" s="23">
        <v>32</v>
      </c>
      <c r="I32" s="20">
        <v>19</v>
      </c>
      <c r="J32" s="20">
        <v>20</v>
      </c>
      <c r="K32" s="20">
        <v>26</v>
      </c>
      <c r="L32" s="20">
        <v>21</v>
      </c>
      <c r="M32" s="75">
        <v>21</v>
      </c>
      <c r="N32" s="20">
        <v>29</v>
      </c>
      <c r="O32" s="47">
        <v>20</v>
      </c>
      <c r="P32" s="48">
        <f>SUM(D32:O32)</f>
        <v>311</v>
      </c>
    </row>
    <row r="33" spans="1:16" ht="11.25">
      <c r="A33" s="35"/>
      <c r="B33" s="8" t="s">
        <v>28</v>
      </c>
      <c r="C33" s="11" t="s">
        <v>17</v>
      </c>
      <c r="D33" s="12">
        <v>19</v>
      </c>
      <c r="E33" s="12">
        <v>23</v>
      </c>
      <c r="F33" s="81">
        <v>23</v>
      </c>
      <c r="G33" s="12">
        <v>23</v>
      </c>
      <c r="H33" s="12">
        <v>25</v>
      </c>
      <c r="I33" s="12">
        <v>16</v>
      </c>
      <c r="J33" s="12">
        <v>29</v>
      </c>
      <c r="K33" s="12">
        <v>25</v>
      </c>
      <c r="L33" s="12">
        <v>18</v>
      </c>
      <c r="M33" s="71">
        <v>33</v>
      </c>
      <c r="N33" s="12">
        <v>21</v>
      </c>
      <c r="O33" s="49">
        <v>31</v>
      </c>
      <c r="P33" s="50">
        <f>SUM(D33:O33)</f>
        <v>286</v>
      </c>
    </row>
    <row r="34" spans="1:16" ht="11.25">
      <c r="A34" s="35"/>
      <c r="B34" s="51"/>
      <c r="C34" s="15" t="s">
        <v>18</v>
      </c>
      <c r="D34" s="16">
        <f aca="true" t="shared" si="14" ref="D34:P34">D32+D33</f>
        <v>54</v>
      </c>
      <c r="E34" s="16">
        <f t="shared" si="14"/>
        <v>46</v>
      </c>
      <c r="F34" s="82">
        <f t="shared" si="14"/>
        <v>56</v>
      </c>
      <c r="G34" s="16">
        <f t="shared" si="14"/>
        <v>55</v>
      </c>
      <c r="H34" s="16">
        <f t="shared" si="14"/>
        <v>57</v>
      </c>
      <c r="I34" s="16">
        <f t="shared" si="14"/>
        <v>35</v>
      </c>
      <c r="J34" s="16">
        <f t="shared" si="14"/>
        <v>49</v>
      </c>
      <c r="K34" s="16">
        <f t="shared" si="14"/>
        <v>51</v>
      </c>
      <c r="L34" s="16">
        <f t="shared" si="14"/>
        <v>39</v>
      </c>
      <c r="M34" s="16">
        <f t="shared" si="14"/>
        <v>54</v>
      </c>
      <c r="N34" s="16">
        <f t="shared" si="14"/>
        <v>50</v>
      </c>
      <c r="O34" s="52">
        <f t="shared" si="14"/>
        <v>51</v>
      </c>
      <c r="P34" s="53">
        <f t="shared" si="14"/>
        <v>597</v>
      </c>
    </row>
    <row r="35" spans="1:16" ht="11.25">
      <c r="A35" s="35"/>
      <c r="B35" s="54"/>
      <c r="C35" s="19" t="s">
        <v>15</v>
      </c>
      <c r="D35" s="20">
        <v>34</v>
      </c>
      <c r="E35" s="20">
        <v>24</v>
      </c>
      <c r="F35" s="83">
        <v>32</v>
      </c>
      <c r="G35" s="20">
        <v>39</v>
      </c>
      <c r="H35" s="20">
        <v>25</v>
      </c>
      <c r="I35" s="20">
        <v>25</v>
      </c>
      <c r="J35" s="20">
        <v>24</v>
      </c>
      <c r="K35" s="20">
        <v>36</v>
      </c>
      <c r="L35" s="20">
        <v>33</v>
      </c>
      <c r="M35" s="75">
        <v>32</v>
      </c>
      <c r="N35" s="20">
        <v>36</v>
      </c>
      <c r="O35" s="55">
        <v>31</v>
      </c>
      <c r="P35" s="48">
        <f>SUM(D35:O35)</f>
        <v>371</v>
      </c>
    </row>
    <row r="36" spans="1:16" ht="11.25">
      <c r="A36" s="35"/>
      <c r="B36" s="8" t="s">
        <v>29</v>
      </c>
      <c r="C36" s="11" t="s">
        <v>17</v>
      </c>
      <c r="D36" s="12">
        <v>19</v>
      </c>
      <c r="E36" s="12">
        <v>34</v>
      </c>
      <c r="F36" s="81">
        <v>27</v>
      </c>
      <c r="G36" s="12">
        <v>35</v>
      </c>
      <c r="H36" s="12">
        <v>19</v>
      </c>
      <c r="I36" s="12">
        <v>27</v>
      </c>
      <c r="J36" s="12">
        <v>13</v>
      </c>
      <c r="K36" s="12">
        <v>26</v>
      </c>
      <c r="L36" s="12">
        <v>23</v>
      </c>
      <c r="M36" s="71">
        <v>31</v>
      </c>
      <c r="N36" s="12">
        <v>23</v>
      </c>
      <c r="O36" s="49">
        <v>28</v>
      </c>
      <c r="P36" s="50">
        <f>SUM(D36:O36)</f>
        <v>305</v>
      </c>
    </row>
    <row r="37" spans="1:16" ht="11.25">
      <c r="A37" s="35"/>
      <c r="B37" s="54"/>
      <c r="C37" s="15" t="s">
        <v>18</v>
      </c>
      <c r="D37" s="16">
        <f aca="true" t="shared" si="15" ref="D37:P37">D35+D36</f>
        <v>53</v>
      </c>
      <c r="E37" s="16">
        <f t="shared" si="15"/>
        <v>58</v>
      </c>
      <c r="F37" s="82">
        <f t="shared" si="15"/>
        <v>59</v>
      </c>
      <c r="G37" s="16">
        <f t="shared" si="15"/>
        <v>74</v>
      </c>
      <c r="H37" s="16">
        <f t="shared" si="15"/>
        <v>44</v>
      </c>
      <c r="I37" s="16">
        <f t="shared" si="15"/>
        <v>52</v>
      </c>
      <c r="J37" s="16">
        <f t="shared" si="15"/>
        <v>37</v>
      </c>
      <c r="K37" s="16">
        <f t="shared" si="15"/>
        <v>62</v>
      </c>
      <c r="L37" s="16">
        <f t="shared" si="15"/>
        <v>56</v>
      </c>
      <c r="M37" s="16">
        <f t="shared" si="15"/>
        <v>63</v>
      </c>
      <c r="N37" s="16">
        <f t="shared" si="15"/>
        <v>59</v>
      </c>
      <c r="O37" s="52">
        <f t="shared" si="15"/>
        <v>59</v>
      </c>
      <c r="P37" s="53">
        <f t="shared" si="15"/>
        <v>676</v>
      </c>
    </row>
    <row r="38" spans="1:16" ht="11.25">
      <c r="A38" s="35"/>
      <c r="B38" s="56"/>
      <c r="C38" s="57"/>
      <c r="D38" s="58"/>
      <c r="E38" s="58"/>
      <c r="F38" s="89"/>
      <c r="G38" s="58"/>
      <c r="H38" s="58"/>
      <c r="I38" s="58"/>
      <c r="J38" s="58"/>
      <c r="K38" s="58"/>
      <c r="L38" s="58"/>
      <c r="M38" s="78"/>
      <c r="N38" s="58"/>
      <c r="O38" s="59"/>
      <c r="P38" s="60"/>
    </row>
    <row r="39" spans="1:16" ht="11.25">
      <c r="A39" s="35"/>
      <c r="B39" s="54"/>
      <c r="C39" s="19" t="s">
        <v>15</v>
      </c>
      <c r="D39" s="20">
        <v>104</v>
      </c>
      <c r="E39" s="20">
        <v>100</v>
      </c>
      <c r="F39" s="83">
        <v>257</v>
      </c>
      <c r="G39" s="20">
        <v>158</v>
      </c>
      <c r="H39" s="20">
        <v>123</v>
      </c>
      <c r="I39" s="20">
        <v>115</v>
      </c>
      <c r="J39" s="20">
        <v>87</v>
      </c>
      <c r="K39" s="20">
        <v>131</v>
      </c>
      <c r="L39" s="20">
        <v>93</v>
      </c>
      <c r="M39" s="75">
        <v>101</v>
      </c>
      <c r="N39" s="20">
        <v>116</v>
      </c>
      <c r="O39" s="55">
        <v>91</v>
      </c>
      <c r="P39" s="48">
        <f>SUM(D39:O39)</f>
        <v>1476</v>
      </c>
    </row>
    <row r="40" spans="1:16" ht="11.25">
      <c r="A40" s="35"/>
      <c r="B40" s="8" t="s">
        <v>30</v>
      </c>
      <c r="C40" s="11" t="s">
        <v>17</v>
      </c>
      <c r="D40" s="12">
        <v>76</v>
      </c>
      <c r="E40" s="12">
        <v>73</v>
      </c>
      <c r="F40" s="81">
        <v>250</v>
      </c>
      <c r="G40" s="12">
        <v>121</v>
      </c>
      <c r="H40" s="12">
        <v>116</v>
      </c>
      <c r="I40" s="12">
        <v>78</v>
      </c>
      <c r="J40" s="12">
        <v>82</v>
      </c>
      <c r="K40" s="12">
        <v>141</v>
      </c>
      <c r="L40" s="12">
        <v>88</v>
      </c>
      <c r="M40" s="71">
        <v>88</v>
      </c>
      <c r="N40" s="12">
        <v>97</v>
      </c>
      <c r="O40" s="49">
        <v>89</v>
      </c>
      <c r="P40" s="50">
        <f>SUM(D40:O40)</f>
        <v>1299</v>
      </c>
    </row>
    <row r="41" spans="1:16" ht="11.25">
      <c r="A41" s="35"/>
      <c r="B41" s="54"/>
      <c r="C41" s="15" t="s">
        <v>18</v>
      </c>
      <c r="D41" s="16">
        <f aca="true" t="shared" si="16" ref="D41:P41">D39+D40</f>
        <v>180</v>
      </c>
      <c r="E41" s="16">
        <f t="shared" si="16"/>
        <v>173</v>
      </c>
      <c r="F41" s="82">
        <f t="shared" si="16"/>
        <v>507</v>
      </c>
      <c r="G41" s="16">
        <f t="shared" si="16"/>
        <v>279</v>
      </c>
      <c r="H41" s="16">
        <f t="shared" si="16"/>
        <v>239</v>
      </c>
      <c r="I41" s="16">
        <f t="shared" si="16"/>
        <v>193</v>
      </c>
      <c r="J41" s="16">
        <f t="shared" si="16"/>
        <v>169</v>
      </c>
      <c r="K41" s="16">
        <f t="shared" si="16"/>
        <v>272</v>
      </c>
      <c r="L41" s="16">
        <f t="shared" si="16"/>
        <v>181</v>
      </c>
      <c r="M41" s="16">
        <f t="shared" si="16"/>
        <v>189</v>
      </c>
      <c r="N41" s="16">
        <f t="shared" si="16"/>
        <v>213</v>
      </c>
      <c r="O41" s="52">
        <f t="shared" si="16"/>
        <v>180</v>
      </c>
      <c r="P41" s="53">
        <f t="shared" si="16"/>
        <v>2775</v>
      </c>
    </row>
    <row r="42" spans="1:16" ht="11.25">
      <c r="A42" s="35"/>
      <c r="B42" s="46"/>
      <c r="C42" s="19" t="s">
        <v>15</v>
      </c>
      <c r="D42" s="20">
        <v>89</v>
      </c>
      <c r="E42" s="20">
        <v>94</v>
      </c>
      <c r="F42" s="83">
        <v>263</v>
      </c>
      <c r="G42" s="20">
        <v>137</v>
      </c>
      <c r="H42" s="20">
        <v>147</v>
      </c>
      <c r="I42" s="20">
        <v>101</v>
      </c>
      <c r="J42" s="20">
        <v>96</v>
      </c>
      <c r="K42" s="20">
        <v>104</v>
      </c>
      <c r="L42" s="20">
        <v>86</v>
      </c>
      <c r="M42" s="75">
        <v>88</v>
      </c>
      <c r="N42" s="20">
        <v>82</v>
      </c>
      <c r="O42" s="47">
        <v>85</v>
      </c>
      <c r="P42" s="48">
        <f>SUM(D42:O42)</f>
        <v>1372</v>
      </c>
    </row>
    <row r="43" spans="1:16" ht="11.25">
      <c r="A43" s="35"/>
      <c r="B43" s="8" t="s">
        <v>31</v>
      </c>
      <c r="C43" s="11" t="s">
        <v>17</v>
      </c>
      <c r="D43" s="12">
        <v>90</v>
      </c>
      <c r="E43" s="12">
        <v>89</v>
      </c>
      <c r="F43" s="81">
        <v>257</v>
      </c>
      <c r="G43" s="12">
        <v>107</v>
      </c>
      <c r="H43" s="12">
        <v>127</v>
      </c>
      <c r="I43" s="12">
        <v>78</v>
      </c>
      <c r="J43" s="12">
        <v>95</v>
      </c>
      <c r="K43" s="12">
        <v>80</v>
      </c>
      <c r="L43" s="12">
        <v>96</v>
      </c>
      <c r="M43" s="71">
        <v>76</v>
      </c>
      <c r="N43" s="12">
        <v>98</v>
      </c>
      <c r="O43" s="49">
        <v>86</v>
      </c>
      <c r="P43" s="50">
        <f>SUM(D43:O43)</f>
        <v>1279</v>
      </c>
    </row>
    <row r="44" spans="1:16" ht="12" thickBot="1">
      <c r="A44" s="61"/>
      <c r="B44" s="62"/>
      <c r="C44" s="63" t="s">
        <v>18</v>
      </c>
      <c r="D44" s="64">
        <f aca="true" t="shared" si="17" ref="D44:P44">D42+D43</f>
        <v>179</v>
      </c>
      <c r="E44" s="64">
        <f t="shared" si="17"/>
        <v>183</v>
      </c>
      <c r="F44" s="90">
        <f t="shared" si="17"/>
        <v>520</v>
      </c>
      <c r="G44" s="64">
        <f t="shared" si="17"/>
        <v>244</v>
      </c>
      <c r="H44" s="64">
        <f t="shared" si="17"/>
        <v>274</v>
      </c>
      <c r="I44" s="64">
        <f t="shared" si="17"/>
        <v>179</v>
      </c>
      <c r="J44" s="64">
        <f t="shared" si="17"/>
        <v>191</v>
      </c>
      <c r="K44" s="64">
        <f t="shared" si="17"/>
        <v>184</v>
      </c>
      <c r="L44" s="64">
        <f t="shared" si="17"/>
        <v>182</v>
      </c>
      <c r="M44" s="64">
        <f t="shared" si="17"/>
        <v>164</v>
      </c>
      <c r="N44" s="64">
        <f t="shared" si="17"/>
        <v>180</v>
      </c>
      <c r="O44" s="65">
        <f t="shared" si="17"/>
        <v>171</v>
      </c>
      <c r="P44" s="66">
        <f t="shared" si="17"/>
        <v>2651</v>
      </c>
    </row>
  </sheetData>
  <sheetProtection password="80F0" sheet="1" objects="1" scenarios="1" selectLockedCells="1" selectUnlockedCells="1"/>
  <mergeCells count="5">
    <mergeCell ref="A5:A22"/>
    <mergeCell ref="A3:C3"/>
    <mergeCell ref="A1:O1"/>
    <mergeCell ref="C2:E2"/>
    <mergeCell ref="A4:C4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nabeyama-y</dc:creator>
  <cp:keywords/>
  <dc:description/>
  <cp:lastModifiedBy>shigeoka-y</cp:lastModifiedBy>
  <cp:lastPrinted>2011-02-02T00:16:22Z</cp:lastPrinted>
  <dcterms:created xsi:type="dcterms:W3CDTF">2009-12-01T00:31:37Z</dcterms:created>
  <dcterms:modified xsi:type="dcterms:W3CDTF">2012-01-04T10:34:58Z</dcterms:modified>
  <cp:category/>
  <cp:version/>
  <cp:contentType/>
  <cp:contentStatus/>
</cp:coreProperties>
</file>