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255" windowWidth="7470" windowHeight="7890" activeTab="0"/>
  </bookViews>
  <sheets>
    <sheet name="平成26年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<sst xmlns="http://schemas.openxmlformats.org/spreadsheetml/2006/main" count="78" uniqueCount="33">
  <si>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</si>
  <si>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</si>
  <si>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</si>
  <si>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</si>
  <si>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</si>
  <si>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</si>
  <si>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</si>
  <si>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</si>
  <si>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</si>
  <si>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</si>
  <si>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</si>
  <si>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</si>
  <si>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世帯数</t>
  </si>
  <si>
    <t>人口</t>
  </si>
  <si>
    <t>男</t>
  </si>
  <si>
    <t>０～14歳</t>
  </si>
  <si>
    <t>女</t>
  </si>
  <si>
    <t>計</t>
  </si>
  <si>
    <t>15歳～59歳</t>
  </si>
  <si>
    <t>60歳～64歳</t>
  </si>
  <si>
    <t>65歳～69歳</t>
  </si>
  <si>
    <t>70歳以上</t>
  </si>
  <si>
    <t>合　計</t>
  </si>
  <si>
    <t>※参考</t>
  </si>
  <si>
    <t>60歳以上</t>
  </si>
  <si>
    <t>65歳以上</t>
  </si>
  <si>
    <t>年間合計</t>
  </si>
  <si>
    <t>出生数</t>
  </si>
  <si>
    <t>死亡数</t>
  </si>
  <si>
    <t>転入数</t>
  </si>
  <si>
    <t>転出数</t>
  </si>
  <si>
    <r>
      <t>年齢別人口統計等（住民基本台帳より）</t>
    </r>
    <r>
      <rPr>
        <b/>
        <sz val="12"/>
        <rFont val="ＭＳ Ｐゴシック"/>
        <family val="3"/>
      </rPr>
      <t>各月末時点</t>
    </r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</si>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</sst>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世&quot;&quot;帯&quot;"/>
    <numFmt numFmtId="177" formatCode="#,##0_ ;[Red]\-#,##0\ "/>
    <numFmt numFmtId="178" formatCode="0_ "/>
  </numFmts>
  <fonts count="40"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ouble"/>
      <right style="medium"/>
      <top style="dotted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ashed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60" applyProtection="1">
      <alignment/>
      <protection/>
    </xf>
    <xf numFmtId="0" fontId="4" fillId="0" borderId="10" xfId="60" applyFont="1" applyBorder="1" applyAlignment="1" applyProtection="1">
      <alignment horizontal="center"/>
      <protection/>
    </xf>
    <xf numFmtId="0" fontId="4" fillId="0" borderId="11" xfId="60" applyFont="1" applyBorder="1" applyAlignment="1" applyProtection="1">
      <alignment horizontal="center"/>
      <protection/>
    </xf>
    <xf numFmtId="38" fontId="0" fillId="0" borderId="12" xfId="48" applyBorder="1" applyAlignment="1" applyProtection="1">
      <alignment/>
      <protection/>
    </xf>
    <xf numFmtId="38" fontId="0" fillId="0" borderId="13" xfId="48" applyBorder="1" applyAlignment="1" applyProtection="1">
      <alignment/>
      <protection/>
    </xf>
    <xf numFmtId="38" fontId="0" fillId="0" borderId="0" xfId="48" applyAlignment="1" applyProtection="1">
      <alignment/>
      <protection/>
    </xf>
    <xf numFmtId="0" fontId="5" fillId="0" borderId="14" xfId="60" applyFont="1" applyBorder="1" applyAlignment="1" applyProtection="1">
      <alignment horizontal="center"/>
      <protection/>
    </xf>
    <xf numFmtId="0" fontId="5" fillId="0" borderId="15" xfId="60" applyFont="1" applyBorder="1" applyAlignment="1" applyProtection="1">
      <alignment horizontal="center"/>
      <protection/>
    </xf>
    <xf numFmtId="38" fontId="0" fillId="0" borderId="15" xfId="48" applyBorder="1" applyAlignment="1" applyProtection="1">
      <alignment/>
      <protection/>
    </xf>
    <xf numFmtId="38" fontId="0" fillId="0" borderId="16" xfId="48" applyBorder="1" applyAlignment="1" applyProtection="1">
      <alignment/>
      <protection/>
    </xf>
    <xf numFmtId="0" fontId="5" fillId="0" borderId="17" xfId="60" applyFont="1" applyBorder="1" applyAlignment="1" applyProtection="1">
      <alignment horizontal="center"/>
      <protection/>
    </xf>
    <xf numFmtId="38" fontId="0" fillId="0" borderId="17" xfId="48" applyBorder="1" applyAlignment="1" applyProtection="1">
      <alignment/>
      <protection/>
    </xf>
    <xf numFmtId="38" fontId="0" fillId="0" borderId="18" xfId="48" applyBorder="1" applyAlignment="1" applyProtection="1">
      <alignment/>
      <protection/>
    </xf>
    <xf numFmtId="0" fontId="5" fillId="0" borderId="19" xfId="60" applyFont="1" applyBorder="1" applyAlignment="1" applyProtection="1">
      <alignment horizontal="center"/>
      <protection/>
    </xf>
    <xf numFmtId="0" fontId="5" fillId="33" borderId="20" xfId="60" applyFont="1" applyFill="1" applyBorder="1" applyAlignment="1" applyProtection="1">
      <alignment horizontal="center"/>
      <protection/>
    </xf>
    <xf numFmtId="38" fontId="0" fillId="33" borderId="20" xfId="48" applyFill="1" applyBorder="1" applyAlignment="1" applyProtection="1">
      <alignment/>
      <protection/>
    </xf>
    <xf numFmtId="38" fontId="0" fillId="33" borderId="21" xfId="48" applyFill="1" applyBorder="1" applyAlignment="1" applyProtection="1">
      <alignment/>
      <protection/>
    </xf>
    <xf numFmtId="0" fontId="5" fillId="0" borderId="15" xfId="60" applyFont="1" applyBorder="1" applyAlignment="1" applyProtection="1">
      <alignment horizontal="center" vertical="top"/>
      <protection/>
    </xf>
    <xf numFmtId="0" fontId="5" fillId="0" borderId="22" xfId="60" applyFont="1" applyBorder="1" applyAlignment="1" applyProtection="1">
      <alignment horizontal="center"/>
      <protection/>
    </xf>
    <xf numFmtId="38" fontId="0" fillId="0" borderId="22" xfId="48" applyBorder="1" applyAlignment="1" applyProtection="1">
      <alignment/>
      <protection/>
    </xf>
    <xf numFmtId="38" fontId="0" fillId="0" borderId="23" xfId="48" applyBorder="1" applyAlignment="1" applyProtection="1">
      <alignment/>
      <protection/>
    </xf>
    <xf numFmtId="0" fontId="5" fillId="0" borderId="20" xfId="60" applyFont="1" applyBorder="1" applyAlignment="1" applyProtection="1">
      <alignment horizontal="center"/>
      <protection/>
    </xf>
    <xf numFmtId="38" fontId="0" fillId="0" borderId="22" xfId="48" applyFont="1" applyBorder="1" applyAlignment="1" applyProtection="1">
      <alignment/>
      <protection/>
    </xf>
    <xf numFmtId="0" fontId="5" fillId="0" borderId="24" xfId="60" applyFont="1" applyBorder="1" applyAlignment="1" applyProtection="1">
      <alignment horizontal="center"/>
      <protection/>
    </xf>
    <xf numFmtId="0" fontId="5" fillId="33" borderId="22" xfId="60" applyFont="1" applyFill="1" applyBorder="1" applyAlignment="1" applyProtection="1">
      <alignment horizontal="center"/>
      <protection/>
    </xf>
    <xf numFmtId="38" fontId="0" fillId="33" borderId="22" xfId="48" applyFill="1" applyBorder="1" applyAlignment="1" applyProtection="1">
      <alignment/>
      <protection/>
    </xf>
    <xf numFmtId="38" fontId="0" fillId="33" borderId="23" xfId="48" applyFill="1" applyBorder="1" applyAlignment="1" applyProtection="1">
      <alignment/>
      <protection/>
    </xf>
    <xf numFmtId="0" fontId="5" fillId="0" borderId="25" xfId="60" applyFont="1" applyBorder="1" applyAlignment="1" applyProtection="1">
      <alignment horizontal="center"/>
      <protection/>
    </xf>
    <xf numFmtId="0" fontId="5" fillId="33" borderId="17" xfId="60" applyFont="1" applyFill="1" applyBorder="1" applyAlignment="1" applyProtection="1">
      <alignment horizontal="center"/>
      <protection/>
    </xf>
    <xf numFmtId="38" fontId="0" fillId="33" borderId="17" xfId="48" applyFill="1" applyBorder="1" applyAlignment="1" applyProtection="1">
      <alignment/>
      <protection/>
    </xf>
    <xf numFmtId="38" fontId="0" fillId="33" borderId="18" xfId="48" applyFill="1" applyBorder="1" applyAlignment="1" applyProtection="1">
      <alignment/>
      <protection/>
    </xf>
    <xf numFmtId="0" fontId="5" fillId="0" borderId="26" xfId="60" applyFont="1" applyBorder="1" applyAlignment="1" applyProtection="1">
      <alignment horizontal="center"/>
      <protection/>
    </xf>
    <xf numFmtId="0" fontId="0" fillId="0" borderId="27" xfId="60" applyFont="1" applyBorder="1" applyProtection="1">
      <alignment/>
      <protection/>
    </xf>
    <xf numFmtId="0" fontId="5" fillId="0" borderId="28" xfId="60" applyFont="1" applyBorder="1" applyAlignment="1" applyProtection="1">
      <alignment horizontal="right"/>
      <protection/>
    </xf>
    <xf numFmtId="0" fontId="5" fillId="0" borderId="28" xfId="60" applyFont="1" applyBorder="1" applyProtection="1">
      <alignment/>
      <protection/>
    </xf>
    <xf numFmtId="0" fontId="5" fillId="34" borderId="29" xfId="60" applyFont="1" applyFill="1" applyBorder="1" applyAlignment="1" applyProtection="1">
      <alignment horizontal="center"/>
      <protection/>
    </xf>
    <xf numFmtId="38" fontId="0" fillId="34" borderId="29" xfId="48" applyFill="1" applyBorder="1" applyAlignment="1" applyProtection="1">
      <alignment/>
      <protection/>
    </xf>
    <xf numFmtId="38" fontId="0" fillId="34" borderId="30" xfId="48" applyFill="1" applyBorder="1" applyAlignment="1" applyProtection="1">
      <alignment/>
      <protection/>
    </xf>
    <xf numFmtId="0" fontId="5" fillId="34" borderId="0" xfId="60" applyFont="1" applyFill="1" applyBorder="1" applyAlignment="1" applyProtection="1">
      <alignment horizontal="center"/>
      <protection/>
    </xf>
    <xf numFmtId="38" fontId="0" fillId="34" borderId="0" xfId="48" applyFill="1" applyBorder="1" applyAlignment="1" applyProtection="1">
      <alignment/>
      <protection/>
    </xf>
    <xf numFmtId="38" fontId="0" fillId="34" borderId="31" xfId="48" applyFill="1" applyBorder="1" applyAlignment="1" applyProtection="1">
      <alignment/>
      <protection/>
    </xf>
    <xf numFmtId="0" fontId="5" fillId="34" borderId="32" xfId="60" applyFont="1" applyFill="1" applyBorder="1" applyProtection="1">
      <alignment/>
      <protection/>
    </xf>
    <xf numFmtId="0" fontId="5" fillId="34" borderId="33" xfId="60" applyFont="1" applyFill="1" applyBorder="1" applyAlignment="1" applyProtection="1">
      <alignment horizontal="center"/>
      <protection/>
    </xf>
    <xf numFmtId="38" fontId="5" fillId="34" borderId="34" xfId="48" applyFont="1" applyFill="1" applyBorder="1" applyAlignment="1" applyProtection="1">
      <alignment horizontal="center"/>
      <protection/>
    </xf>
    <xf numFmtId="38" fontId="5" fillId="0" borderId="35" xfId="48" applyFont="1" applyBorder="1" applyAlignment="1" applyProtection="1">
      <alignment/>
      <protection/>
    </xf>
    <xf numFmtId="0" fontId="5" fillId="0" borderId="22" xfId="60" applyFont="1" applyBorder="1" applyProtection="1">
      <alignment/>
      <protection/>
    </xf>
    <xf numFmtId="38" fontId="0" fillId="0" borderId="36" xfId="48" applyBorder="1" applyAlignment="1" applyProtection="1">
      <alignment/>
      <protection/>
    </xf>
    <xf numFmtId="38" fontId="0" fillId="0" borderId="37" xfId="48" applyBorder="1" applyAlignment="1" applyProtection="1">
      <alignment/>
      <protection/>
    </xf>
    <xf numFmtId="38" fontId="0" fillId="0" borderId="38" xfId="48" applyBorder="1" applyAlignment="1" applyProtection="1">
      <alignment/>
      <protection/>
    </xf>
    <xf numFmtId="38" fontId="0" fillId="0" borderId="39" xfId="48" applyBorder="1" applyAlignment="1" applyProtection="1">
      <alignment/>
      <protection/>
    </xf>
    <xf numFmtId="0" fontId="5" fillId="0" borderId="20" xfId="60" applyFont="1" applyBorder="1" applyProtection="1">
      <alignment/>
      <protection/>
    </xf>
    <xf numFmtId="38" fontId="0" fillId="33" borderId="19" xfId="48" applyFill="1" applyBorder="1" applyAlignment="1" applyProtection="1">
      <alignment/>
      <protection/>
    </xf>
    <xf numFmtId="38" fontId="0" fillId="33" borderId="40" xfId="48" applyFill="1" applyBorder="1" applyAlignment="1" applyProtection="1">
      <alignment/>
      <protection/>
    </xf>
    <xf numFmtId="0" fontId="5" fillId="0" borderId="15" xfId="60" applyFont="1" applyBorder="1" applyProtection="1">
      <alignment/>
      <protection/>
    </xf>
    <xf numFmtId="38" fontId="0" fillId="0" borderId="36" xfId="48" applyFont="1" applyBorder="1" applyAlignment="1" applyProtection="1">
      <alignment/>
      <protection/>
    </xf>
    <xf numFmtId="0" fontId="5" fillId="0" borderId="41" xfId="60" applyFont="1" applyBorder="1" applyProtection="1">
      <alignment/>
      <protection/>
    </xf>
    <xf numFmtId="0" fontId="5" fillId="0" borderId="41" xfId="60" applyFont="1" applyBorder="1" applyAlignment="1" applyProtection="1">
      <alignment horizontal="center"/>
      <protection/>
    </xf>
    <xf numFmtId="38" fontId="0" fillId="0" borderId="41" xfId="48" applyBorder="1" applyAlignment="1" applyProtection="1">
      <alignment/>
      <protection/>
    </xf>
    <xf numFmtId="38" fontId="0" fillId="0" borderId="0" xfId="48" applyBorder="1" applyAlignment="1" applyProtection="1">
      <alignment/>
      <protection/>
    </xf>
    <xf numFmtId="38" fontId="0" fillId="0" borderId="42" xfId="48" applyBorder="1" applyAlignment="1" applyProtection="1">
      <alignment/>
      <protection/>
    </xf>
    <xf numFmtId="0" fontId="5" fillId="0" borderId="43" xfId="60" applyFont="1" applyBorder="1" applyProtection="1">
      <alignment/>
      <protection/>
    </xf>
    <xf numFmtId="0" fontId="5" fillId="0" borderId="44" xfId="60" applyFont="1" applyBorder="1" applyProtection="1">
      <alignment/>
      <protection/>
    </xf>
    <xf numFmtId="0" fontId="5" fillId="33" borderId="44" xfId="60" applyFont="1" applyFill="1" applyBorder="1" applyAlignment="1" applyProtection="1">
      <alignment horizontal="center"/>
      <protection/>
    </xf>
    <xf numFmtId="38" fontId="0" fillId="33" borderId="44" xfId="48" applyFill="1" applyBorder="1" applyAlignment="1" applyProtection="1">
      <alignment/>
      <protection/>
    </xf>
    <xf numFmtId="38" fontId="0" fillId="33" borderId="45" xfId="48" applyFill="1" applyBorder="1" applyAlignment="1" applyProtection="1">
      <alignment/>
      <protection/>
    </xf>
    <xf numFmtId="38" fontId="0" fillId="33" borderId="46" xfId="48" applyFill="1" applyBorder="1" applyAlignment="1" applyProtection="1">
      <alignment/>
      <protection/>
    </xf>
    <xf numFmtId="38" fontId="0" fillId="0" borderId="47" xfId="48" applyFont="1" applyBorder="1" applyAlignment="1" applyProtection="1">
      <alignment/>
      <protection/>
    </xf>
    <xf numFmtId="38" fontId="0" fillId="0" borderId="15" xfId="48" applyFont="1" applyBorder="1" applyAlignment="1" applyProtection="1">
      <alignment/>
      <protection/>
    </xf>
    <xf numFmtId="38" fontId="0" fillId="0" borderId="25" xfId="48" applyFont="1" applyBorder="1" applyAlignment="1" applyProtection="1">
      <alignment/>
      <protection/>
    </xf>
    <xf numFmtId="38" fontId="0" fillId="0" borderId="17" xfId="48" applyFont="1" applyBorder="1" applyAlignment="1" applyProtection="1">
      <alignment/>
      <protection/>
    </xf>
    <xf numFmtId="38" fontId="0" fillId="0" borderId="48" xfId="48" applyFont="1" applyBorder="1" applyAlignment="1" applyProtection="1">
      <alignment/>
      <protection/>
    </xf>
    <xf numFmtId="38" fontId="0" fillId="33" borderId="20" xfId="48" applyFont="1" applyFill="1" applyBorder="1" applyAlignment="1" applyProtection="1">
      <alignment/>
      <protection/>
    </xf>
    <xf numFmtId="38" fontId="0" fillId="33" borderId="26" xfId="48" applyFont="1" applyFill="1" applyBorder="1" applyAlignment="1" applyProtection="1">
      <alignment/>
      <protection/>
    </xf>
    <xf numFmtId="38" fontId="0" fillId="0" borderId="22" xfId="48" applyFont="1" applyBorder="1" applyAlignment="1" applyProtection="1">
      <alignment/>
      <protection/>
    </xf>
    <xf numFmtId="38" fontId="0" fillId="0" borderId="24" xfId="48" applyFont="1" applyBorder="1" applyAlignment="1" applyProtection="1">
      <alignment/>
      <protection/>
    </xf>
    <xf numFmtId="38" fontId="0" fillId="33" borderId="24" xfId="48" applyFont="1" applyFill="1" applyBorder="1" applyAlignment="1" applyProtection="1">
      <alignment/>
      <protection/>
    </xf>
    <xf numFmtId="38" fontId="0" fillId="33" borderId="48" xfId="48" applyFont="1" applyFill="1" applyBorder="1" applyAlignment="1" applyProtection="1">
      <alignment/>
      <protection/>
    </xf>
    <xf numFmtId="38" fontId="0" fillId="0" borderId="41" xfId="48" applyFont="1" applyBorder="1" applyAlignment="1" applyProtection="1">
      <alignment/>
      <protection/>
    </xf>
    <xf numFmtId="38" fontId="0" fillId="0" borderId="49" xfId="48" applyBorder="1" applyAlignment="1" applyProtection="1">
      <alignment/>
      <protection locked="0"/>
    </xf>
    <xf numFmtId="38" fontId="0" fillId="0" borderId="14" xfId="48" applyBorder="1" applyAlignment="1" applyProtection="1">
      <alignment/>
      <protection locked="0"/>
    </xf>
    <xf numFmtId="38" fontId="0" fillId="0" borderId="38" xfId="48" applyBorder="1" applyAlignment="1" applyProtection="1">
      <alignment/>
      <protection locked="0"/>
    </xf>
    <xf numFmtId="38" fontId="0" fillId="33" borderId="19" xfId="48" applyFill="1" applyBorder="1" applyAlignment="1">
      <alignment/>
    </xf>
    <xf numFmtId="38" fontId="0" fillId="0" borderId="36" xfId="48" applyBorder="1" applyAlignment="1" applyProtection="1">
      <alignment/>
      <protection locked="0"/>
    </xf>
    <xf numFmtId="38" fontId="0" fillId="33" borderId="36" xfId="48" applyFill="1" applyBorder="1" applyAlignment="1">
      <alignment/>
    </xf>
    <xf numFmtId="38" fontId="0" fillId="33" borderId="38" xfId="48" applyFill="1" applyBorder="1" applyAlignment="1">
      <alignment/>
    </xf>
    <xf numFmtId="38" fontId="0" fillId="34" borderId="29" xfId="48" applyFill="1" applyBorder="1" applyAlignment="1">
      <alignment/>
    </xf>
    <xf numFmtId="38" fontId="0" fillId="34" borderId="0" xfId="48" applyFill="1" applyBorder="1" applyAlignment="1">
      <alignment/>
    </xf>
    <xf numFmtId="38" fontId="5" fillId="34" borderId="32" xfId="48" applyFont="1" applyFill="1" applyBorder="1" applyAlignment="1">
      <alignment horizontal="center"/>
    </xf>
    <xf numFmtId="38" fontId="0" fillId="0" borderId="41" xfId="48" applyBorder="1" applyAlignment="1">
      <alignment/>
    </xf>
    <xf numFmtId="38" fontId="0" fillId="33" borderId="45" xfId="48" applyFill="1" applyBorder="1" applyAlignment="1">
      <alignment/>
    </xf>
    <xf numFmtId="38" fontId="5" fillId="34" borderId="50" xfId="48" applyFont="1" applyFill="1" applyBorder="1" applyAlignment="1" applyProtection="1">
      <alignment horizontal="center"/>
      <protection/>
    </xf>
    <xf numFmtId="38" fontId="0" fillId="0" borderId="51" xfId="48" applyBorder="1" applyAlignment="1" applyProtection="1">
      <alignment/>
      <protection/>
    </xf>
    <xf numFmtId="38" fontId="0" fillId="0" borderId="52" xfId="48" applyBorder="1" applyAlignment="1" applyProtection="1">
      <alignment/>
      <protection/>
    </xf>
    <xf numFmtId="38" fontId="0" fillId="33" borderId="53" xfId="48" applyFill="1" applyBorder="1" applyAlignment="1" applyProtection="1">
      <alignment/>
      <protection/>
    </xf>
    <xf numFmtId="38" fontId="0" fillId="0" borderId="51" xfId="48" applyFont="1" applyBorder="1" applyAlignment="1" applyProtection="1">
      <alignment/>
      <protection/>
    </xf>
    <xf numFmtId="38" fontId="0" fillId="0" borderId="0" xfId="60" applyNumberFormat="1" applyProtection="1">
      <alignment/>
      <protection/>
    </xf>
    <xf numFmtId="0" fontId="5" fillId="0" borderId="28" xfId="60" applyFont="1" applyBorder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center"/>
      <protection/>
    </xf>
    <xf numFmtId="0" fontId="3" fillId="0" borderId="54" xfId="60" applyFont="1" applyBorder="1" applyAlignment="1" applyProtection="1">
      <alignment horizontal="center"/>
      <protection/>
    </xf>
    <xf numFmtId="0" fontId="0" fillId="0" borderId="55" xfId="60" applyBorder="1" applyAlignment="1" applyProtection="1">
      <alignment/>
      <protection/>
    </xf>
    <xf numFmtId="0" fontId="0" fillId="0" borderId="56" xfId="60" applyBorder="1" applyAlignment="1" applyProtection="1">
      <alignment/>
      <protection/>
    </xf>
    <xf numFmtId="0" fontId="0" fillId="0" borderId="57" xfId="60" applyBorder="1" applyAlignment="1" applyProtection="1">
      <alignment/>
      <protection/>
    </xf>
    <xf numFmtId="0" fontId="5" fillId="0" borderId="58" xfId="60" applyFont="1" applyBorder="1" applyAlignment="1" applyProtection="1">
      <alignment horizontal="distributed"/>
      <protection/>
    </xf>
    <xf numFmtId="0" fontId="5" fillId="0" borderId="59" xfId="60" applyFont="1" applyBorder="1" applyAlignment="1" applyProtection="1">
      <alignment horizontal="distributed"/>
      <protection/>
    </xf>
    <xf numFmtId="0" fontId="5" fillId="0" borderId="47" xfId="60" applyFont="1" applyBorder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・月別・年齢別人口統計等（H13～住民基本台帳より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61975" y="4591050"/>
          <a:ext cx="895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Zeros="0" tabSelected="1" zoomScale="148" zoomScaleNormal="148" workbookViewId="0" topLeftCell="B1">
      <pane xSplit="2" ySplit="4" topLeftCell="D39" activePane="bottomRight" state="frozen"/>
      <selection pane="topLeft" activeCell="B1" sqref="B1"/>
      <selection pane="topRight" activeCell="D1" sqref="D1"/>
      <selection pane="bottomLeft" activeCell="B5" sqref="B5"/>
      <selection pane="bottomRight" activeCell="L47" sqref="L47"/>
    </sheetView>
  </sheetViews>
  <sheetFormatPr defaultColWidth="9.33203125" defaultRowHeight="11.25"/>
  <cols>
    <col min="1" max="1" width="9.33203125" style="1" customWidth="1"/>
    <col min="2" max="2" width="12.16015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 customWidth="1"/>
  </cols>
  <sheetData>
    <row r="1" spans="1:15" ht="18.75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3:12" ht="15" thickBot="1">
      <c r="C2" s="99" t="s">
        <v>32</v>
      </c>
      <c r="D2" s="99"/>
      <c r="E2" s="99"/>
      <c r="L2" s="96"/>
    </row>
    <row r="3" spans="1:15" ht="16.5" customHeight="1" thickBot="1">
      <c r="A3" s="100"/>
      <c r="B3" s="101"/>
      <c r="C3" s="102"/>
      <c r="D3" s="2" t="s">
        <v>11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3" t="s">
        <v>10</v>
      </c>
    </row>
    <row r="4" spans="1:16" ht="16.5" customHeight="1" thickBot="1" thickTop="1">
      <c r="A4" s="103" t="s">
        <v>12</v>
      </c>
      <c r="B4" s="104"/>
      <c r="C4" s="105"/>
      <c r="D4" s="4">
        <v>30493</v>
      </c>
      <c r="E4" s="4">
        <v>30499</v>
      </c>
      <c r="F4" s="79">
        <v>30539</v>
      </c>
      <c r="G4" s="4">
        <v>30655</v>
      </c>
      <c r="H4" s="4">
        <v>30673</v>
      </c>
      <c r="I4" s="4">
        <v>30703</v>
      </c>
      <c r="J4" s="4">
        <v>30756</v>
      </c>
      <c r="K4" s="4">
        <v>30787</v>
      </c>
      <c r="L4" s="4">
        <v>30816</v>
      </c>
      <c r="M4" s="67">
        <v>30854</v>
      </c>
      <c r="N4" s="4">
        <v>30864</v>
      </c>
      <c r="O4" s="5">
        <v>30854</v>
      </c>
      <c r="P4" s="6"/>
    </row>
    <row r="5" spans="1:16" ht="12" thickTop="1">
      <c r="A5" s="97" t="s">
        <v>13</v>
      </c>
      <c r="B5" s="7"/>
      <c r="C5" s="8" t="s">
        <v>14</v>
      </c>
      <c r="D5" s="68">
        <v>5057</v>
      </c>
      <c r="E5" s="9">
        <v>5054</v>
      </c>
      <c r="F5" s="80">
        <v>5061</v>
      </c>
      <c r="G5" s="9">
        <v>5067</v>
      </c>
      <c r="H5" s="9">
        <v>5075</v>
      </c>
      <c r="I5" s="9">
        <v>5089</v>
      </c>
      <c r="J5" s="9">
        <v>5099</v>
      </c>
      <c r="K5" s="9">
        <v>5091</v>
      </c>
      <c r="L5" s="9">
        <v>5072</v>
      </c>
      <c r="M5" s="69">
        <v>5073</v>
      </c>
      <c r="N5" s="9">
        <v>5068</v>
      </c>
      <c r="O5" s="10">
        <v>5071</v>
      </c>
      <c r="P5" s="6"/>
    </row>
    <row r="6" spans="1:16" ht="11.25">
      <c r="A6" s="97"/>
      <c r="B6" s="7" t="s">
        <v>15</v>
      </c>
      <c r="C6" s="11" t="s">
        <v>16</v>
      </c>
      <c r="D6" s="70">
        <v>4893</v>
      </c>
      <c r="E6" s="12">
        <v>4891</v>
      </c>
      <c r="F6" s="81">
        <v>4888</v>
      </c>
      <c r="G6" s="12">
        <v>4885</v>
      </c>
      <c r="H6" s="12">
        <v>4888</v>
      </c>
      <c r="I6" s="12">
        <v>4875</v>
      </c>
      <c r="J6" s="12">
        <v>4865</v>
      </c>
      <c r="K6" s="12">
        <v>4861</v>
      </c>
      <c r="L6" s="12">
        <v>4861</v>
      </c>
      <c r="M6" s="71">
        <v>4850</v>
      </c>
      <c r="N6" s="12">
        <v>4849</v>
      </c>
      <c r="O6" s="13">
        <v>4844</v>
      </c>
      <c r="P6" s="6"/>
    </row>
    <row r="7" spans="1:16" ht="11.25">
      <c r="A7" s="97"/>
      <c r="B7" s="14"/>
      <c r="C7" s="15" t="s">
        <v>17</v>
      </c>
      <c r="D7" s="72">
        <f>D5+D6</f>
        <v>9950</v>
      </c>
      <c r="E7" s="16">
        <f aca="true" t="shared" si="0" ref="E7:O7">E5+E6</f>
        <v>9945</v>
      </c>
      <c r="F7" s="82">
        <f>F5+F6</f>
        <v>9949</v>
      </c>
      <c r="G7" s="16">
        <f t="shared" si="0"/>
        <v>9952</v>
      </c>
      <c r="H7" s="16">
        <f t="shared" si="0"/>
        <v>9963</v>
      </c>
      <c r="I7" s="16">
        <f t="shared" si="0"/>
        <v>9964</v>
      </c>
      <c r="J7" s="16">
        <f t="shared" si="0"/>
        <v>9964</v>
      </c>
      <c r="K7" s="16">
        <f>K5+K6</f>
        <v>9952</v>
      </c>
      <c r="L7" s="16">
        <f t="shared" si="0"/>
        <v>9933</v>
      </c>
      <c r="M7" s="73">
        <f t="shared" si="0"/>
        <v>9923</v>
      </c>
      <c r="N7" s="16">
        <f t="shared" si="0"/>
        <v>9917</v>
      </c>
      <c r="O7" s="17">
        <f t="shared" si="0"/>
        <v>9915</v>
      </c>
      <c r="P7" s="6"/>
    </row>
    <row r="8" spans="1:16" ht="11.25">
      <c r="A8" s="97"/>
      <c r="B8" s="18"/>
      <c r="C8" s="19" t="s">
        <v>14</v>
      </c>
      <c r="D8" s="74">
        <v>19137</v>
      </c>
      <c r="E8" s="20">
        <v>19116</v>
      </c>
      <c r="F8" s="83">
        <v>18989</v>
      </c>
      <c r="G8" s="20">
        <v>19040</v>
      </c>
      <c r="H8" s="20">
        <v>19034</v>
      </c>
      <c r="I8" s="20">
        <v>19017</v>
      </c>
      <c r="J8" s="20">
        <v>19015</v>
      </c>
      <c r="K8" s="20">
        <v>18988</v>
      </c>
      <c r="L8" s="20">
        <v>19003</v>
      </c>
      <c r="M8" s="75">
        <v>19002</v>
      </c>
      <c r="N8" s="20">
        <v>19002</v>
      </c>
      <c r="O8" s="21">
        <v>18976</v>
      </c>
      <c r="P8" s="6"/>
    </row>
    <row r="9" spans="1:16" ht="11.25">
      <c r="A9" s="97"/>
      <c r="B9" s="8" t="s">
        <v>18</v>
      </c>
      <c r="C9" s="11" t="s">
        <v>16</v>
      </c>
      <c r="D9" s="70">
        <v>19108</v>
      </c>
      <c r="E9" s="12">
        <v>19084</v>
      </c>
      <c r="F9" s="81">
        <v>19030</v>
      </c>
      <c r="G9" s="12">
        <v>19030</v>
      </c>
      <c r="H9" s="12">
        <v>19033</v>
      </c>
      <c r="I9" s="12">
        <v>19044</v>
      </c>
      <c r="J9" s="12">
        <v>19074</v>
      </c>
      <c r="K9" s="12">
        <v>19039</v>
      </c>
      <c r="L9" s="12">
        <v>19023</v>
      </c>
      <c r="M9" s="71">
        <v>19027</v>
      </c>
      <c r="N9" s="12">
        <v>19016</v>
      </c>
      <c r="O9" s="13">
        <v>18987</v>
      </c>
      <c r="P9" s="6"/>
    </row>
    <row r="10" spans="1:16" ht="11.25">
      <c r="A10" s="97"/>
      <c r="B10" s="8"/>
      <c r="C10" s="15" t="s">
        <v>17</v>
      </c>
      <c r="D10" s="72">
        <f>D8+D9</f>
        <v>38245</v>
      </c>
      <c r="E10" s="16">
        <f aca="true" t="shared" si="1" ref="E10:O10">E8+E9</f>
        <v>38200</v>
      </c>
      <c r="F10" s="82">
        <f t="shared" si="1"/>
        <v>38019</v>
      </c>
      <c r="G10" s="16">
        <f t="shared" si="1"/>
        <v>38070</v>
      </c>
      <c r="H10" s="16">
        <f t="shared" si="1"/>
        <v>38067</v>
      </c>
      <c r="I10" s="16">
        <f t="shared" si="1"/>
        <v>38061</v>
      </c>
      <c r="J10" s="16">
        <f t="shared" si="1"/>
        <v>38089</v>
      </c>
      <c r="K10" s="16">
        <f t="shared" si="1"/>
        <v>38027</v>
      </c>
      <c r="L10" s="16">
        <f t="shared" si="1"/>
        <v>38026</v>
      </c>
      <c r="M10" s="73">
        <f t="shared" si="1"/>
        <v>38029</v>
      </c>
      <c r="N10" s="16">
        <f t="shared" si="1"/>
        <v>38018</v>
      </c>
      <c r="O10" s="17">
        <f t="shared" si="1"/>
        <v>37963</v>
      </c>
      <c r="P10" s="6"/>
    </row>
    <row r="11" spans="1:16" ht="11.25">
      <c r="A11" s="97"/>
      <c r="B11" s="19"/>
      <c r="C11" s="19" t="s">
        <v>14</v>
      </c>
      <c r="D11" s="74">
        <v>2882</v>
      </c>
      <c r="E11" s="20">
        <v>2854</v>
      </c>
      <c r="F11" s="83">
        <v>2858</v>
      </c>
      <c r="G11" s="20">
        <v>2845</v>
      </c>
      <c r="H11" s="20">
        <v>2823</v>
      </c>
      <c r="I11" s="20">
        <v>2810</v>
      </c>
      <c r="J11" s="20">
        <v>2782</v>
      </c>
      <c r="K11" s="20">
        <v>2781</v>
      </c>
      <c r="L11" s="20">
        <v>2764</v>
      </c>
      <c r="M11" s="75">
        <v>2732</v>
      </c>
      <c r="N11" s="20">
        <v>2710</v>
      </c>
      <c r="O11" s="21">
        <v>2697</v>
      </c>
      <c r="P11" s="6"/>
    </row>
    <row r="12" spans="1:16" ht="11.25">
      <c r="A12" s="97"/>
      <c r="B12" s="8" t="s">
        <v>19</v>
      </c>
      <c r="C12" s="11" t="s">
        <v>16</v>
      </c>
      <c r="D12" s="70">
        <v>3112</v>
      </c>
      <c r="E12" s="12">
        <v>3093</v>
      </c>
      <c r="F12" s="81">
        <v>3087</v>
      </c>
      <c r="G12" s="12">
        <v>3065</v>
      </c>
      <c r="H12" s="12">
        <v>3041</v>
      </c>
      <c r="I12" s="12">
        <v>3025</v>
      </c>
      <c r="J12" s="12">
        <v>3001</v>
      </c>
      <c r="K12" s="12">
        <v>2989</v>
      </c>
      <c r="L12" s="12">
        <v>2965</v>
      </c>
      <c r="M12" s="71">
        <v>2935</v>
      </c>
      <c r="N12" s="12">
        <v>2934</v>
      </c>
      <c r="O12" s="13">
        <v>2919</v>
      </c>
      <c r="P12" s="6"/>
    </row>
    <row r="13" spans="1:16" ht="11.25">
      <c r="A13" s="97"/>
      <c r="B13" s="22"/>
      <c r="C13" s="15" t="s">
        <v>17</v>
      </c>
      <c r="D13" s="72">
        <f>D11+D12</f>
        <v>5994</v>
      </c>
      <c r="E13" s="16">
        <f aca="true" t="shared" si="2" ref="E13:O13">E11+E12</f>
        <v>5947</v>
      </c>
      <c r="F13" s="82">
        <f t="shared" si="2"/>
        <v>5945</v>
      </c>
      <c r="G13" s="16">
        <f t="shared" si="2"/>
        <v>5910</v>
      </c>
      <c r="H13" s="16">
        <f t="shared" si="2"/>
        <v>5864</v>
      </c>
      <c r="I13" s="16">
        <f t="shared" si="2"/>
        <v>5835</v>
      </c>
      <c r="J13" s="16">
        <f t="shared" si="2"/>
        <v>5783</v>
      </c>
      <c r="K13" s="16">
        <f t="shared" si="2"/>
        <v>5770</v>
      </c>
      <c r="L13" s="16">
        <f t="shared" si="2"/>
        <v>5729</v>
      </c>
      <c r="M13" s="73">
        <f t="shared" si="2"/>
        <v>5667</v>
      </c>
      <c r="N13" s="16">
        <f t="shared" si="2"/>
        <v>5644</v>
      </c>
      <c r="O13" s="17">
        <f t="shared" si="2"/>
        <v>5616</v>
      </c>
      <c r="P13" s="6"/>
    </row>
    <row r="14" spans="1:16" ht="11.25">
      <c r="A14" s="97"/>
      <c r="B14" s="8"/>
      <c r="C14" s="19" t="s">
        <v>14</v>
      </c>
      <c r="D14" s="74">
        <v>2484</v>
      </c>
      <c r="E14" s="20">
        <v>2506</v>
      </c>
      <c r="F14" s="83">
        <v>2507</v>
      </c>
      <c r="G14" s="20">
        <v>2513</v>
      </c>
      <c r="H14" s="20">
        <v>2535</v>
      </c>
      <c r="I14" s="20">
        <v>2537</v>
      </c>
      <c r="J14" s="20">
        <v>2565</v>
      </c>
      <c r="K14" s="20">
        <v>2581</v>
      </c>
      <c r="L14" s="20">
        <v>2594</v>
      </c>
      <c r="M14" s="75">
        <v>2623</v>
      </c>
      <c r="N14" s="20">
        <v>2650</v>
      </c>
      <c r="O14" s="21">
        <v>2669</v>
      </c>
      <c r="P14" s="6"/>
    </row>
    <row r="15" spans="1:16" ht="11.25">
      <c r="A15" s="97"/>
      <c r="B15" s="8" t="s">
        <v>20</v>
      </c>
      <c r="C15" s="11" t="s">
        <v>16</v>
      </c>
      <c r="D15" s="70">
        <v>2862</v>
      </c>
      <c r="E15" s="12">
        <v>2871</v>
      </c>
      <c r="F15" s="81">
        <v>2872</v>
      </c>
      <c r="G15" s="12">
        <v>2885</v>
      </c>
      <c r="H15" s="12">
        <v>2897</v>
      </c>
      <c r="I15" s="12">
        <v>2914</v>
      </c>
      <c r="J15" s="12">
        <v>2933</v>
      </c>
      <c r="K15" s="12">
        <v>2956</v>
      </c>
      <c r="L15" s="12">
        <v>2960</v>
      </c>
      <c r="M15" s="71">
        <v>2980</v>
      </c>
      <c r="N15" s="12">
        <v>2995</v>
      </c>
      <c r="O15" s="13">
        <v>3015</v>
      </c>
      <c r="P15" s="6"/>
    </row>
    <row r="16" spans="1:16" ht="11.25">
      <c r="A16" s="97"/>
      <c r="B16" s="8"/>
      <c r="C16" s="15" t="s">
        <v>17</v>
      </c>
      <c r="D16" s="72">
        <f>D14+D15</f>
        <v>5346</v>
      </c>
      <c r="E16" s="16">
        <f aca="true" t="shared" si="3" ref="E16:O16">E14+E15</f>
        <v>5377</v>
      </c>
      <c r="F16" s="82">
        <f t="shared" si="3"/>
        <v>5379</v>
      </c>
      <c r="G16" s="16">
        <f t="shared" si="3"/>
        <v>5398</v>
      </c>
      <c r="H16" s="16">
        <f t="shared" si="3"/>
        <v>5432</v>
      </c>
      <c r="I16" s="16">
        <f t="shared" si="3"/>
        <v>5451</v>
      </c>
      <c r="J16" s="16">
        <f t="shared" si="3"/>
        <v>5498</v>
      </c>
      <c r="K16" s="16">
        <f t="shared" si="3"/>
        <v>5537</v>
      </c>
      <c r="L16" s="16">
        <f t="shared" si="3"/>
        <v>5554</v>
      </c>
      <c r="M16" s="73">
        <f t="shared" si="3"/>
        <v>5603</v>
      </c>
      <c r="N16" s="16">
        <f t="shared" si="3"/>
        <v>5645</v>
      </c>
      <c r="O16" s="17">
        <f t="shared" si="3"/>
        <v>5684</v>
      </c>
      <c r="P16" s="6"/>
    </row>
    <row r="17" spans="1:16" ht="11.25">
      <c r="A17" s="97"/>
      <c r="B17" s="19"/>
      <c r="C17" s="19" t="s">
        <v>14</v>
      </c>
      <c r="D17" s="74">
        <v>5209</v>
      </c>
      <c r="E17" s="23">
        <v>5233</v>
      </c>
      <c r="F17" s="83">
        <v>5255</v>
      </c>
      <c r="G17" s="20">
        <v>5284</v>
      </c>
      <c r="H17" s="20">
        <v>5289</v>
      </c>
      <c r="I17" s="20">
        <v>5298</v>
      </c>
      <c r="J17" s="20">
        <v>5313</v>
      </c>
      <c r="K17" s="20">
        <v>5318</v>
      </c>
      <c r="L17" s="20">
        <v>5332</v>
      </c>
      <c r="M17" s="75">
        <v>5350</v>
      </c>
      <c r="N17" s="20">
        <v>5349</v>
      </c>
      <c r="O17" s="21">
        <v>5352</v>
      </c>
      <c r="P17" s="6"/>
    </row>
    <row r="18" spans="1:16" ht="11.25">
      <c r="A18" s="97"/>
      <c r="B18" s="8" t="s">
        <v>21</v>
      </c>
      <c r="C18" s="11" t="s">
        <v>16</v>
      </c>
      <c r="D18" s="70">
        <v>8102</v>
      </c>
      <c r="E18" s="12">
        <v>8128</v>
      </c>
      <c r="F18" s="81">
        <v>8151</v>
      </c>
      <c r="G18" s="12">
        <v>8195</v>
      </c>
      <c r="H18" s="12">
        <v>8206</v>
      </c>
      <c r="I18" s="12">
        <v>8211</v>
      </c>
      <c r="J18" s="12">
        <v>8235</v>
      </c>
      <c r="K18" s="12">
        <v>8256</v>
      </c>
      <c r="L18" s="12">
        <v>8284</v>
      </c>
      <c r="M18" s="71">
        <v>8304</v>
      </c>
      <c r="N18" s="12">
        <v>8297</v>
      </c>
      <c r="O18" s="13">
        <v>8303</v>
      </c>
      <c r="P18" s="6"/>
    </row>
    <row r="19" spans="1:16" ht="11.25">
      <c r="A19" s="97"/>
      <c r="B19" s="8"/>
      <c r="C19" s="15" t="s">
        <v>17</v>
      </c>
      <c r="D19" s="16">
        <f aca="true" t="shared" si="4" ref="D19:O19">D17+D18</f>
        <v>13311</v>
      </c>
      <c r="E19" s="16">
        <f t="shared" si="4"/>
        <v>13361</v>
      </c>
      <c r="F19" s="82">
        <f t="shared" si="4"/>
        <v>13406</v>
      </c>
      <c r="G19" s="16">
        <f t="shared" si="4"/>
        <v>13479</v>
      </c>
      <c r="H19" s="16">
        <f>H17+H18</f>
        <v>13495</v>
      </c>
      <c r="I19" s="16">
        <f t="shared" si="4"/>
        <v>13509</v>
      </c>
      <c r="J19" s="16">
        <f t="shared" si="4"/>
        <v>13548</v>
      </c>
      <c r="K19" s="16">
        <f t="shared" si="4"/>
        <v>13574</v>
      </c>
      <c r="L19" s="16">
        <f t="shared" si="4"/>
        <v>13616</v>
      </c>
      <c r="M19" s="73">
        <f t="shared" si="4"/>
        <v>13654</v>
      </c>
      <c r="N19" s="16">
        <f t="shared" si="4"/>
        <v>13646</v>
      </c>
      <c r="O19" s="17">
        <f t="shared" si="4"/>
        <v>13655</v>
      </c>
      <c r="P19" s="6"/>
    </row>
    <row r="20" spans="1:16" ht="11.25">
      <c r="A20" s="97"/>
      <c r="B20" s="24"/>
      <c r="C20" s="25" t="s">
        <v>14</v>
      </c>
      <c r="D20" s="26">
        <f aca="true" t="shared" si="5" ref="D20:O21">SUM(D5,D8,D11,D14,D17)</f>
        <v>34769</v>
      </c>
      <c r="E20" s="26">
        <f t="shared" si="5"/>
        <v>34763</v>
      </c>
      <c r="F20" s="84">
        <f t="shared" si="5"/>
        <v>34670</v>
      </c>
      <c r="G20" s="26">
        <f t="shared" si="5"/>
        <v>34749</v>
      </c>
      <c r="H20" s="26">
        <f t="shared" si="5"/>
        <v>34756</v>
      </c>
      <c r="I20" s="26">
        <f t="shared" si="5"/>
        <v>34751</v>
      </c>
      <c r="J20" s="26">
        <f t="shared" si="5"/>
        <v>34774</v>
      </c>
      <c r="K20" s="26">
        <f t="shared" si="5"/>
        <v>34759</v>
      </c>
      <c r="L20" s="26">
        <f t="shared" si="5"/>
        <v>34765</v>
      </c>
      <c r="M20" s="76">
        <f t="shared" si="5"/>
        <v>34780</v>
      </c>
      <c r="N20" s="26">
        <f t="shared" si="5"/>
        <v>34779</v>
      </c>
      <c r="O20" s="27">
        <f t="shared" si="5"/>
        <v>34765</v>
      </c>
      <c r="P20" s="6"/>
    </row>
    <row r="21" spans="1:16" ht="11.25">
      <c r="A21" s="97"/>
      <c r="B21" s="28" t="s">
        <v>22</v>
      </c>
      <c r="C21" s="29" t="s">
        <v>16</v>
      </c>
      <c r="D21" s="30">
        <f t="shared" si="5"/>
        <v>38077</v>
      </c>
      <c r="E21" s="30">
        <f t="shared" si="5"/>
        <v>38067</v>
      </c>
      <c r="F21" s="85">
        <f t="shared" si="5"/>
        <v>38028</v>
      </c>
      <c r="G21" s="30">
        <f t="shared" si="5"/>
        <v>38060</v>
      </c>
      <c r="H21" s="30">
        <f t="shared" si="5"/>
        <v>38065</v>
      </c>
      <c r="I21" s="30">
        <f t="shared" si="5"/>
        <v>38069</v>
      </c>
      <c r="J21" s="30">
        <f t="shared" si="5"/>
        <v>38108</v>
      </c>
      <c r="K21" s="30">
        <f t="shared" si="5"/>
        <v>38101</v>
      </c>
      <c r="L21" s="30">
        <f t="shared" si="5"/>
        <v>38093</v>
      </c>
      <c r="M21" s="77">
        <f t="shared" si="5"/>
        <v>38096</v>
      </c>
      <c r="N21" s="30">
        <f t="shared" si="5"/>
        <v>38091</v>
      </c>
      <c r="O21" s="31">
        <f t="shared" si="5"/>
        <v>38068</v>
      </c>
      <c r="P21" s="6"/>
    </row>
    <row r="22" spans="1:16" ht="11.25">
      <c r="A22" s="97"/>
      <c r="B22" s="32"/>
      <c r="C22" s="15" t="s">
        <v>17</v>
      </c>
      <c r="D22" s="16">
        <f aca="true" t="shared" si="6" ref="D22:O22">D20+D21</f>
        <v>72846</v>
      </c>
      <c r="E22" s="16">
        <f t="shared" si="6"/>
        <v>72830</v>
      </c>
      <c r="F22" s="82">
        <f t="shared" si="6"/>
        <v>72698</v>
      </c>
      <c r="G22" s="16">
        <f t="shared" si="6"/>
        <v>72809</v>
      </c>
      <c r="H22" s="16">
        <f t="shared" si="6"/>
        <v>72821</v>
      </c>
      <c r="I22" s="16">
        <f t="shared" si="6"/>
        <v>72820</v>
      </c>
      <c r="J22" s="16">
        <f t="shared" si="6"/>
        <v>72882</v>
      </c>
      <c r="K22" s="16">
        <f t="shared" si="6"/>
        <v>72860</v>
      </c>
      <c r="L22" s="16">
        <f t="shared" si="6"/>
        <v>72858</v>
      </c>
      <c r="M22" s="73">
        <f t="shared" si="6"/>
        <v>72876</v>
      </c>
      <c r="N22" s="16">
        <f t="shared" si="6"/>
        <v>72870</v>
      </c>
      <c r="O22" s="17">
        <f t="shared" si="6"/>
        <v>72833</v>
      </c>
      <c r="P22" s="6"/>
    </row>
    <row r="23" spans="1:16" ht="11.25">
      <c r="A23" s="33" t="s">
        <v>23</v>
      </c>
      <c r="B23" s="8"/>
      <c r="C23" s="25" t="s">
        <v>14</v>
      </c>
      <c r="D23" s="26">
        <f aca="true" t="shared" si="7" ref="D23:O24">SUM(D11,D14,D17)</f>
        <v>10575</v>
      </c>
      <c r="E23" s="26">
        <f t="shared" si="7"/>
        <v>10593</v>
      </c>
      <c r="F23" s="84">
        <f t="shared" si="7"/>
        <v>10620</v>
      </c>
      <c r="G23" s="26">
        <f t="shared" si="7"/>
        <v>10642</v>
      </c>
      <c r="H23" s="26">
        <f t="shared" si="7"/>
        <v>10647</v>
      </c>
      <c r="I23" s="26">
        <f t="shared" si="7"/>
        <v>10645</v>
      </c>
      <c r="J23" s="26">
        <f t="shared" si="7"/>
        <v>10660</v>
      </c>
      <c r="K23" s="26">
        <f t="shared" si="7"/>
        <v>10680</v>
      </c>
      <c r="L23" s="26">
        <f t="shared" si="7"/>
        <v>10690</v>
      </c>
      <c r="M23" s="76">
        <f t="shared" si="7"/>
        <v>10705</v>
      </c>
      <c r="N23" s="26">
        <f t="shared" si="7"/>
        <v>10709</v>
      </c>
      <c r="O23" s="27">
        <f t="shared" si="7"/>
        <v>10718</v>
      </c>
      <c r="P23" s="6"/>
    </row>
    <row r="24" spans="1:16" ht="11.25">
      <c r="A24" s="34"/>
      <c r="B24" s="8" t="s">
        <v>24</v>
      </c>
      <c r="C24" s="29" t="s">
        <v>16</v>
      </c>
      <c r="D24" s="30">
        <f t="shared" si="7"/>
        <v>14076</v>
      </c>
      <c r="E24" s="30">
        <f t="shared" si="7"/>
        <v>14092</v>
      </c>
      <c r="F24" s="85">
        <f t="shared" si="7"/>
        <v>14110</v>
      </c>
      <c r="G24" s="30">
        <f t="shared" si="7"/>
        <v>14145</v>
      </c>
      <c r="H24" s="30">
        <f t="shared" si="7"/>
        <v>14144</v>
      </c>
      <c r="I24" s="30">
        <f t="shared" si="7"/>
        <v>14150</v>
      </c>
      <c r="J24" s="30">
        <f t="shared" si="7"/>
        <v>14169</v>
      </c>
      <c r="K24" s="30">
        <f t="shared" si="7"/>
        <v>14201</v>
      </c>
      <c r="L24" s="30">
        <f t="shared" si="7"/>
        <v>14209</v>
      </c>
      <c r="M24" s="77">
        <f t="shared" si="7"/>
        <v>14219</v>
      </c>
      <c r="N24" s="30">
        <f t="shared" si="7"/>
        <v>14226</v>
      </c>
      <c r="O24" s="31">
        <f t="shared" si="7"/>
        <v>14237</v>
      </c>
      <c r="P24" s="6"/>
    </row>
    <row r="25" spans="1:16" ht="11.25">
      <c r="A25" s="35"/>
      <c r="B25" s="8"/>
      <c r="C25" s="15" t="s">
        <v>17</v>
      </c>
      <c r="D25" s="16">
        <f aca="true" t="shared" si="8" ref="D25:O25">D23+D24</f>
        <v>24651</v>
      </c>
      <c r="E25" s="16">
        <f t="shared" si="8"/>
        <v>24685</v>
      </c>
      <c r="F25" s="82">
        <f t="shared" si="8"/>
        <v>24730</v>
      </c>
      <c r="G25" s="16">
        <f t="shared" si="8"/>
        <v>24787</v>
      </c>
      <c r="H25" s="16">
        <f t="shared" si="8"/>
        <v>24791</v>
      </c>
      <c r="I25" s="16">
        <f t="shared" si="8"/>
        <v>24795</v>
      </c>
      <c r="J25" s="16">
        <f t="shared" si="8"/>
        <v>24829</v>
      </c>
      <c r="K25" s="16">
        <f t="shared" si="8"/>
        <v>24881</v>
      </c>
      <c r="L25" s="16">
        <f t="shared" si="8"/>
        <v>24899</v>
      </c>
      <c r="M25" s="73">
        <f t="shared" si="8"/>
        <v>24924</v>
      </c>
      <c r="N25" s="16">
        <f t="shared" si="8"/>
        <v>24935</v>
      </c>
      <c r="O25" s="17">
        <f t="shared" si="8"/>
        <v>24955</v>
      </c>
      <c r="P25" s="6"/>
    </row>
    <row r="26" spans="1:16" ht="11.25">
      <c r="A26" s="35"/>
      <c r="B26" s="19"/>
      <c r="C26" s="25" t="s">
        <v>14</v>
      </c>
      <c r="D26" s="26">
        <f aca="true" t="shared" si="9" ref="D26:O27">SUM(D14,D17)</f>
        <v>7693</v>
      </c>
      <c r="E26" s="26">
        <f t="shared" si="9"/>
        <v>7739</v>
      </c>
      <c r="F26" s="84">
        <f t="shared" si="9"/>
        <v>7762</v>
      </c>
      <c r="G26" s="26">
        <f t="shared" si="9"/>
        <v>7797</v>
      </c>
      <c r="H26" s="26">
        <f t="shared" si="9"/>
        <v>7824</v>
      </c>
      <c r="I26" s="26">
        <f t="shared" si="9"/>
        <v>7835</v>
      </c>
      <c r="J26" s="26">
        <f t="shared" si="9"/>
        <v>7878</v>
      </c>
      <c r="K26" s="26">
        <f t="shared" si="9"/>
        <v>7899</v>
      </c>
      <c r="L26" s="26">
        <f t="shared" si="9"/>
        <v>7926</v>
      </c>
      <c r="M26" s="76">
        <f t="shared" si="9"/>
        <v>7973</v>
      </c>
      <c r="N26" s="26">
        <f t="shared" si="9"/>
        <v>7999</v>
      </c>
      <c r="O26" s="27">
        <f t="shared" si="9"/>
        <v>8021</v>
      </c>
      <c r="P26" s="6"/>
    </row>
    <row r="27" spans="1:16" ht="11.25">
      <c r="A27" s="34"/>
      <c r="B27" s="8" t="s">
        <v>25</v>
      </c>
      <c r="C27" s="29" t="s">
        <v>16</v>
      </c>
      <c r="D27" s="30">
        <f t="shared" si="9"/>
        <v>10964</v>
      </c>
      <c r="E27" s="30">
        <f t="shared" si="9"/>
        <v>10999</v>
      </c>
      <c r="F27" s="85">
        <f t="shared" si="9"/>
        <v>11023</v>
      </c>
      <c r="G27" s="30">
        <f t="shared" si="9"/>
        <v>11080</v>
      </c>
      <c r="H27" s="30">
        <f t="shared" si="9"/>
        <v>11103</v>
      </c>
      <c r="I27" s="30">
        <f t="shared" si="9"/>
        <v>11125</v>
      </c>
      <c r="J27" s="30">
        <f t="shared" si="9"/>
        <v>11168</v>
      </c>
      <c r="K27" s="30">
        <f t="shared" si="9"/>
        <v>11212</v>
      </c>
      <c r="L27" s="30">
        <f t="shared" si="9"/>
        <v>11244</v>
      </c>
      <c r="M27" s="77">
        <f t="shared" si="9"/>
        <v>11284</v>
      </c>
      <c r="N27" s="30">
        <f t="shared" si="9"/>
        <v>11292</v>
      </c>
      <c r="O27" s="31">
        <f t="shared" si="9"/>
        <v>11318</v>
      </c>
      <c r="P27" s="6"/>
    </row>
    <row r="28" spans="1:16" ht="11.25">
      <c r="A28" s="35"/>
      <c r="B28" s="22"/>
      <c r="C28" s="15" t="s">
        <v>17</v>
      </c>
      <c r="D28" s="16">
        <f aca="true" t="shared" si="10" ref="D28:O28">D26+D27</f>
        <v>18657</v>
      </c>
      <c r="E28" s="16">
        <f t="shared" si="10"/>
        <v>18738</v>
      </c>
      <c r="F28" s="82">
        <f t="shared" si="10"/>
        <v>18785</v>
      </c>
      <c r="G28" s="16">
        <f>G26+G27</f>
        <v>18877</v>
      </c>
      <c r="H28" s="16">
        <f>H26+H27</f>
        <v>18927</v>
      </c>
      <c r="I28" s="16">
        <f t="shared" si="10"/>
        <v>18960</v>
      </c>
      <c r="J28" s="16">
        <f t="shared" si="10"/>
        <v>19046</v>
      </c>
      <c r="K28" s="16">
        <f t="shared" si="10"/>
        <v>19111</v>
      </c>
      <c r="L28" s="16">
        <f t="shared" si="10"/>
        <v>19170</v>
      </c>
      <c r="M28" s="73">
        <f t="shared" si="10"/>
        <v>19257</v>
      </c>
      <c r="N28" s="16">
        <f t="shared" si="10"/>
        <v>19291</v>
      </c>
      <c r="O28" s="17">
        <f t="shared" si="10"/>
        <v>19339</v>
      </c>
      <c r="P28" s="6"/>
    </row>
    <row r="29" spans="1:16" ht="11.25">
      <c r="A29" s="35"/>
      <c r="B29" s="36"/>
      <c r="C29" s="36"/>
      <c r="D29" s="37"/>
      <c r="E29" s="37"/>
      <c r="F29" s="86"/>
      <c r="G29" s="37"/>
      <c r="H29" s="37"/>
      <c r="I29" s="37"/>
      <c r="J29" s="37"/>
      <c r="K29" s="37"/>
      <c r="L29" s="37"/>
      <c r="M29" s="37"/>
      <c r="N29" s="37"/>
      <c r="O29" s="38"/>
      <c r="P29" s="6"/>
    </row>
    <row r="30" spans="1:16" ht="12" thickBot="1">
      <c r="A30" s="35"/>
      <c r="B30" s="39"/>
      <c r="C30" s="39"/>
      <c r="D30" s="40"/>
      <c r="E30" s="40"/>
      <c r="F30" s="87"/>
      <c r="G30" s="40"/>
      <c r="H30" s="40"/>
      <c r="I30" s="40"/>
      <c r="J30" s="40"/>
      <c r="K30" s="40"/>
      <c r="L30" s="40"/>
      <c r="M30" s="40"/>
      <c r="N30" s="40"/>
      <c r="O30" s="41"/>
      <c r="P30" s="6"/>
    </row>
    <row r="31" spans="1:16" ht="11.25">
      <c r="A31" s="35"/>
      <c r="B31" s="42"/>
      <c r="C31" s="43"/>
      <c r="D31" s="44" t="s">
        <v>11</v>
      </c>
      <c r="E31" s="44" t="s">
        <v>0</v>
      </c>
      <c r="F31" s="88" t="s">
        <v>1</v>
      </c>
      <c r="G31" s="44" t="s">
        <v>2</v>
      </c>
      <c r="H31" s="44" t="s">
        <v>3</v>
      </c>
      <c r="I31" s="44" t="s">
        <v>4</v>
      </c>
      <c r="J31" s="44" t="s">
        <v>5</v>
      </c>
      <c r="K31" s="44" t="s">
        <v>6</v>
      </c>
      <c r="L31" s="44" t="s">
        <v>7</v>
      </c>
      <c r="M31" s="44" t="s">
        <v>8</v>
      </c>
      <c r="N31" s="44" t="s">
        <v>9</v>
      </c>
      <c r="O31" s="91" t="s">
        <v>10</v>
      </c>
      <c r="P31" s="45" t="s">
        <v>26</v>
      </c>
    </row>
    <row r="32" spans="1:16" ht="11.25">
      <c r="A32" s="35"/>
      <c r="B32" s="46"/>
      <c r="C32" s="19" t="s">
        <v>14</v>
      </c>
      <c r="D32" s="20">
        <v>30</v>
      </c>
      <c r="E32" s="20">
        <v>25</v>
      </c>
      <c r="F32" s="83">
        <v>37</v>
      </c>
      <c r="G32" s="20">
        <v>37</v>
      </c>
      <c r="H32" s="23">
        <v>28</v>
      </c>
      <c r="I32" s="20">
        <v>37</v>
      </c>
      <c r="J32" s="20">
        <v>32</v>
      </c>
      <c r="K32" s="20">
        <v>24</v>
      </c>
      <c r="L32" s="20">
        <v>19</v>
      </c>
      <c r="M32" s="75">
        <v>31</v>
      </c>
      <c r="N32" s="20">
        <v>21</v>
      </c>
      <c r="O32" s="92">
        <v>32</v>
      </c>
      <c r="P32" s="48">
        <f>SUM(D32:O32)</f>
        <v>353</v>
      </c>
    </row>
    <row r="33" spans="1:16" ht="11.25">
      <c r="A33" s="35"/>
      <c r="B33" s="8" t="s">
        <v>27</v>
      </c>
      <c r="C33" s="11" t="s">
        <v>16</v>
      </c>
      <c r="D33" s="12">
        <v>22</v>
      </c>
      <c r="E33" s="12">
        <v>29</v>
      </c>
      <c r="F33" s="81">
        <v>26</v>
      </c>
      <c r="G33" s="12">
        <v>25</v>
      </c>
      <c r="H33" s="12">
        <v>30</v>
      </c>
      <c r="I33" s="12">
        <v>21</v>
      </c>
      <c r="J33" s="12">
        <v>29</v>
      </c>
      <c r="K33" s="12">
        <v>25</v>
      </c>
      <c r="L33" s="12">
        <v>33</v>
      </c>
      <c r="M33" s="71">
        <v>24</v>
      </c>
      <c r="N33" s="12">
        <v>24</v>
      </c>
      <c r="O33" s="93">
        <v>27</v>
      </c>
      <c r="P33" s="50">
        <f>SUM(D33:O33)</f>
        <v>315</v>
      </c>
    </row>
    <row r="34" spans="1:16" ht="11.25">
      <c r="A34" s="35"/>
      <c r="B34" s="51"/>
      <c r="C34" s="15" t="s">
        <v>17</v>
      </c>
      <c r="D34" s="16">
        <f aca="true" t="shared" si="11" ref="D34:O34">D32+D33</f>
        <v>52</v>
      </c>
      <c r="E34" s="16">
        <f t="shared" si="11"/>
        <v>54</v>
      </c>
      <c r="F34" s="82">
        <f t="shared" si="11"/>
        <v>63</v>
      </c>
      <c r="G34" s="16">
        <f t="shared" si="11"/>
        <v>62</v>
      </c>
      <c r="H34" s="16">
        <f t="shared" si="11"/>
        <v>58</v>
      </c>
      <c r="I34" s="16">
        <f t="shared" si="11"/>
        <v>58</v>
      </c>
      <c r="J34" s="16">
        <f t="shared" si="11"/>
        <v>61</v>
      </c>
      <c r="K34" s="16">
        <f t="shared" si="11"/>
        <v>49</v>
      </c>
      <c r="L34" s="16">
        <f t="shared" si="11"/>
        <v>52</v>
      </c>
      <c r="M34" s="16">
        <f t="shared" si="11"/>
        <v>55</v>
      </c>
      <c r="N34" s="16">
        <f t="shared" si="11"/>
        <v>45</v>
      </c>
      <c r="O34" s="94">
        <f t="shared" si="11"/>
        <v>59</v>
      </c>
      <c r="P34" s="53">
        <f>P32+P33</f>
        <v>668</v>
      </c>
    </row>
    <row r="35" spans="1:16" ht="11.25">
      <c r="A35" s="35"/>
      <c r="B35" s="54"/>
      <c r="C35" s="19" t="s">
        <v>14</v>
      </c>
      <c r="D35" s="20">
        <v>42</v>
      </c>
      <c r="E35" s="20">
        <v>27</v>
      </c>
      <c r="F35" s="83">
        <v>27</v>
      </c>
      <c r="G35" s="20">
        <v>24</v>
      </c>
      <c r="H35" s="20">
        <v>36</v>
      </c>
      <c r="I35" s="20">
        <v>34</v>
      </c>
      <c r="J35" s="20">
        <v>17</v>
      </c>
      <c r="K35" s="20">
        <v>26</v>
      </c>
      <c r="L35" s="20">
        <v>34</v>
      </c>
      <c r="M35" s="75">
        <v>24</v>
      </c>
      <c r="N35" s="20">
        <v>35</v>
      </c>
      <c r="O35" s="95">
        <v>34</v>
      </c>
      <c r="P35" s="48">
        <f>SUM(D35:O35)</f>
        <v>360</v>
      </c>
    </row>
    <row r="36" spans="1:16" ht="11.25">
      <c r="A36" s="35"/>
      <c r="B36" s="8" t="s">
        <v>28</v>
      </c>
      <c r="C36" s="11" t="s">
        <v>16</v>
      </c>
      <c r="D36" s="12">
        <v>44</v>
      </c>
      <c r="E36" s="12">
        <v>37</v>
      </c>
      <c r="F36" s="81">
        <v>37</v>
      </c>
      <c r="G36" s="12">
        <v>21</v>
      </c>
      <c r="H36" s="12">
        <v>31</v>
      </c>
      <c r="I36" s="12">
        <v>35</v>
      </c>
      <c r="J36" s="12">
        <v>24</v>
      </c>
      <c r="K36" s="12">
        <v>31</v>
      </c>
      <c r="L36" s="12">
        <v>31</v>
      </c>
      <c r="M36" s="71">
        <v>26</v>
      </c>
      <c r="N36" s="12">
        <v>38</v>
      </c>
      <c r="O36" s="93">
        <v>32</v>
      </c>
      <c r="P36" s="50">
        <f>SUM(D36:O36)</f>
        <v>387</v>
      </c>
    </row>
    <row r="37" spans="1:16" ht="11.25">
      <c r="A37" s="35"/>
      <c r="B37" s="54"/>
      <c r="C37" s="15" t="s">
        <v>17</v>
      </c>
      <c r="D37" s="16">
        <f aca="true" t="shared" si="12" ref="D37:P37">D35+D36</f>
        <v>86</v>
      </c>
      <c r="E37" s="16">
        <f t="shared" si="12"/>
        <v>64</v>
      </c>
      <c r="F37" s="82">
        <f t="shared" si="12"/>
        <v>64</v>
      </c>
      <c r="G37" s="16">
        <f t="shared" si="12"/>
        <v>45</v>
      </c>
      <c r="H37" s="16">
        <f t="shared" si="12"/>
        <v>67</v>
      </c>
      <c r="I37" s="16">
        <f t="shared" si="12"/>
        <v>69</v>
      </c>
      <c r="J37" s="16">
        <f>J35+J36</f>
        <v>41</v>
      </c>
      <c r="K37" s="16">
        <f>K35+K36</f>
        <v>57</v>
      </c>
      <c r="L37" s="16">
        <f t="shared" si="12"/>
        <v>65</v>
      </c>
      <c r="M37" s="16">
        <f t="shared" si="12"/>
        <v>50</v>
      </c>
      <c r="N37" s="16">
        <f t="shared" si="12"/>
        <v>73</v>
      </c>
      <c r="O37" s="52">
        <f t="shared" si="12"/>
        <v>66</v>
      </c>
      <c r="P37" s="53">
        <f t="shared" si="12"/>
        <v>747</v>
      </c>
    </row>
    <row r="38" spans="1:16" ht="11.25">
      <c r="A38" s="35"/>
      <c r="B38" s="56"/>
      <c r="C38" s="57"/>
      <c r="D38" s="58"/>
      <c r="E38" s="58"/>
      <c r="F38" s="89"/>
      <c r="G38" s="58"/>
      <c r="H38" s="58"/>
      <c r="I38" s="58"/>
      <c r="J38" s="58"/>
      <c r="K38" s="58"/>
      <c r="L38" s="58"/>
      <c r="M38" s="78"/>
      <c r="N38" s="58"/>
      <c r="O38" s="59"/>
      <c r="P38" s="60"/>
    </row>
    <row r="39" spans="1:16" ht="11.25">
      <c r="A39" s="35"/>
      <c r="B39" s="54"/>
      <c r="C39" s="19" t="s">
        <v>14</v>
      </c>
      <c r="D39" s="20">
        <v>97</v>
      </c>
      <c r="E39" s="20">
        <v>93</v>
      </c>
      <c r="F39" s="83">
        <v>259</v>
      </c>
      <c r="G39" s="20">
        <v>188</v>
      </c>
      <c r="H39" s="20">
        <v>105</v>
      </c>
      <c r="I39" s="20">
        <v>91</v>
      </c>
      <c r="J39" s="20">
        <v>117</v>
      </c>
      <c r="K39" s="20">
        <v>99</v>
      </c>
      <c r="L39" s="20">
        <v>99</v>
      </c>
      <c r="M39" s="75">
        <v>89</v>
      </c>
      <c r="N39" s="20">
        <v>73</v>
      </c>
      <c r="O39" s="55">
        <v>92</v>
      </c>
      <c r="P39" s="48">
        <f>SUM(D39:O39)</f>
        <v>1402</v>
      </c>
    </row>
    <row r="40" spans="1:16" ht="11.25">
      <c r="A40" s="35"/>
      <c r="B40" s="8" t="s">
        <v>29</v>
      </c>
      <c r="C40" s="11" t="s">
        <v>16</v>
      </c>
      <c r="D40" s="12">
        <v>101</v>
      </c>
      <c r="E40" s="12">
        <v>94</v>
      </c>
      <c r="F40" s="81">
        <v>239</v>
      </c>
      <c r="G40" s="12">
        <v>177</v>
      </c>
      <c r="H40" s="12">
        <v>94</v>
      </c>
      <c r="I40" s="12">
        <v>106</v>
      </c>
      <c r="J40" s="12">
        <v>125</v>
      </c>
      <c r="K40" s="12">
        <v>108</v>
      </c>
      <c r="L40" s="12">
        <v>81</v>
      </c>
      <c r="M40" s="71">
        <v>83</v>
      </c>
      <c r="N40" s="12">
        <v>81</v>
      </c>
      <c r="O40" s="49">
        <v>78</v>
      </c>
      <c r="P40" s="50">
        <f>SUM(D40:O40)</f>
        <v>1367</v>
      </c>
    </row>
    <row r="41" spans="1:16" ht="11.25">
      <c r="A41" s="35"/>
      <c r="B41" s="54"/>
      <c r="C41" s="15" t="s">
        <v>17</v>
      </c>
      <c r="D41" s="16">
        <f aca="true" t="shared" si="13" ref="D41:P41">D39+D40</f>
        <v>198</v>
      </c>
      <c r="E41" s="16">
        <f t="shared" si="13"/>
        <v>187</v>
      </c>
      <c r="F41" s="82">
        <f t="shared" si="13"/>
        <v>498</v>
      </c>
      <c r="G41" s="16">
        <f t="shared" si="13"/>
        <v>365</v>
      </c>
      <c r="H41" s="16">
        <f t="shared" si="13"/>
        <v>199</v>
      </c>
      <c r="I41" s="16">
        <f t="shared" si="13"/>
        <v>197</v>
      </c>
      <c r="J41" s="16">
        <f t="shared" si="13"/>
        <v>242</v>
      </c>
      <c r="K41" s="16">
        <f t="shared" si="13"/>
        <v>207</v>
      </c>
      <c r="L41" s="16">
        <f t="shared" si="13"/>
        <v>180</v>
      </c>
      <c r="M41" s="16">
        <f t="shared" si="13"/>
        <v>172</v>
      </c>
      <c r="N41" s="16">
        <f t="shared" si="13"/>
        <v>154</v>
      </c>
      <c r="O41" s="52">
        <f t="shared" si="13"/>
        <v>170</v>
      </c>
      <c r="P41" s="53">
        <f t="shared" si="13"/>
        <v>2769</v>
      </c>
    </row>
    <row r="42" spans="1:16" ht="11.25">
      <c r="A42" s="35"/>
      <c r="B42" s="46"/>
      <c r="C42" s="19" t="s">
        <v>14</v>
      </c>
      <c r="D42" s="20">
        <v>81</v>
      </c>
      <c r="E42" s="20">
        <v>98</v>
      </c>
      <c r="F42" s="83">
        <v>361</v>
      </c>
      <c r="G42" s="20">
        <v>125</v>
      </c>
      <c r="H42" s="20">
        <v>92</v>
      </c>
      <c r="I42" s="20">
        <v>99</v>
      </c>
      <c r="J42" s="20">
        <v>111</v>
      </c>
      <c r="K42" s="20">
        <v>111</v>
      </c>
      <c r="L42" s="20">
        <v>84</v>
      </c>
      <c r="M42" s="75">
        <v>82</v>
      </c>
      <c r="N42" s="20">
        <v>60</v>
      </c>
      <c r="O42" s="47">
        <v>104</v>
      </c>
      <c r="P42" s="48">
        <f>SUM(D42:O42)</f>
        <v>1408</v>
      </c>
    </row>
    <row r="43" spans="1:16" ht="11.25">
      <c r="A43" s="35"/>
      <c r="B43" s="8" t="s">
        <v>30</v>
      </c>
      <c r="C43" s="11" t="s">
        <v>16</v>
      </c>
      <c r="D43" s="12">
        <v>59</v>
      </c>
      <c r="E43" s="12">
        <v>95</v>
      </c>
      <c r="F43" s="81">
        <v>264</v>
      </c>
      <c r="G43" s="12">
        <v>142</v>
      </c>
      <c r="H43" s="12">
        <v>90</v>
      </c>
      <c r="I43" s="12">
        <v>77</v>
      </c>
      <c r="J43" s="12">
        <v>86</v>
      </c>
      <c r="K43" s="12">
        <v>106</v>
      </c>
      <c r="L43" s="12">
        <v>87</v>
      </c>
      <c r="M43" s="71">
        <v>78</v>
      </c>
      <c r="N43" s="12">
        <v>74</v>
      </c>
      <c r="O43" s="49">
        <v>88</v>
      </c>
      <c r="P43" s="50">
        <f>SUM(D43:O43)</f>
        <v>1246</v>
      </c>
    </row>
    <row r="44" spans="1:16" ht="12" thickBot="1">
      <c r="A44" s="61"/>
      <c r="B44" s="62"/>
      <c r="C44" s="63" t="s">
        <v>17</v>
      </c>
      <c r="D44" s="64">
        <f aca="true" t="shared" si="14" ref="D44:P44">D42+D43</f>
        <v>140</v>
      </c>
      <c r="E44" s="64">
        <f t="shared" si="14"/>
        <v>193</v>
      </c>
      <c r="F44" s="90">
        <f t="shared" si="14"/>
        <v>625</v>
      </c>
      <c r="G44" s="64">
        <f t="shared" si="14"/>
        <v>267</v>
      </c>
      <c r="H44" s="64">
        <f t="shared" si="14"/>
        <v>182</v>
      </c>
      <c r="I44" s="64">
        <f t="shared" si="14"/>
        <v>176</v>
      </c>
      <c r="J44" s="64">
        <f t="shared" si="14"/>
        <v>197</v>
      </c>
      <c r="K44" s="64">
        <f t="shared" si="14"/>
        <v>217</v>
      </c>
      <c r="L44" s="64">
        <f t="shared" si="14"/>
        <v>171</v>
      </c>
      <c r="M44" s="64">
        <f t="shared" si="14"/>
        <v>160</v>
      </c>
      <c r="N44" s="64">
        <f t="shared" si="14"/>
        <v>134</v>
      </c>
      <c r="O44" s="65">
        <f t="shared" si="14"/>
        <v>192</v>
      </c>
      <c r="P44" s="66">
        <f t="shared" si="14"/>
        <v>2654</v>
      </c>
    </row>
  </sheetData>
  <sheetProtection password="80F0" sheet="1" selectLockedCells="1" selectUnlockedCells="1"/>
  <mergeCells count="5">
    <mergeCell ref="A5:A22"/>
    <mergeCell ref="A1:O1"/>
    <mergeCell ref="C2:E2"/>
    <mergeCell ref="A3:C3"/>
    <mergeCell ref="A4:C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nabeyama-y</dc:creator>
  <cp:keywords/>
  <dc:description/>
  <cp:lastModifiedBy>Administrator</cp:lastModifiedBy>
  <cp:lastPrinted>2015-01-05T04:39:04Z</cp:lastPrinted>
  <dcterms:created xsi:type="dcterms:W3CDTF">2009-12-01T00:31:37Z</dcterms:created>
  <dcterms:modified xsi:type="dcterms:W3CDTF">2015-01-05T04:54:28Z</dcterms:modified>
  <cp:category/>
  <cp:version/>
  <cp:contentType/>
  <cp:contentStatus/>
</cp:coreProperties>
</file>