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30.32\share\00_政策推進係（2021年度～）\20_統計業務\住民基本台帳人口データ\R5\"/>
    </mc:Choice>
  </mc:AlternateContent>
  <bookViews>
    <workbookView xWindow="0" yWindow="0" windowWidth="20490" windowHeight="7530"/>
  </bookViews>
  <sheets>
    <sheet name="2023年" sheetId="3" r:id="rId1"/>
  </sheets>
  <calcPr calcId="162913"/>
</workbook>
</file>

<file path=xl/calcChain.xml><?xml version="1.0" encoding="utf-8"?>
<calcChain xmlns="http://schemas.openxmlformats.org/spreadsheetml/2006/main">
  <c r="J23" i="3" l="1"/>
  <c r="J25" i="3" s="1"/>
  <c r="J24" i="3"/>
  <c r="J26" i="3"/>
  <c r="J27" i="3"/>
  <c r="J28" i="3"/>
  <c r="H41" i="3" l="1"/>
  <c r="H34" i="3" l="1"/>
  <c r="F28" i="3" l="1"/>
  <c r="F27" i="3"/>
  <c r="F26" i="3"/>
  <c r="F25" i="3"/>
  <c r="F24" i="3"/>
  <c r="F23" i="3"/>
  <c r="E26" i="3" l="1"/>
  <c r="E24" i="3"/>
  <c r="K24" i="3" l="1"/>
  <c r="P32" i="3" l="1"/>
  <c r="H23" i="3" l="1"/>
  <c r="O44" i="3" l="1"/>
  <c r="N44" i="3"/>
  <c r="M44" i="3"/>
  <c r="L44" i="3"/>
  <c r="K44" i="3"/>
  <c r="J44" i="3"/>
  <c r="I44" i="3"/>
  <c r="H44" i="3"/>
  <c r="G44" i="3"/>
  <c r="F44" i="3"/>
  <c r="E44" i="3"/>
  <c r="D44" i="3"/>
  <c r="P43" i="3"/>
  <c r="P42" i="3"/>
  <c r="O41" i="3"/>
  <c r="N41" i="3"/>
  <c r="M41" i="3"/>
  <c r="L41" i="3"/>
  <c r="K41" i="3"/>
  <c r="J41" i="3"/>
  <c r="I41" i="3"/>
  <c r="G41" i="3"/>
  <c r="F41" i="3"/>
  <c r="E41" i="3"/>
  <c r="D41" i="3"/>
  <c r="P40" i="3"/>
  <c r="P39" i="3"/>
  <c r="O37" i="3"/>
  <c r="N37" i="3"/>
  <c r="M37" i="3"/>
  <c r="L37" i="3"/>
  <c r="K37" i="3"/>
  <c r="J37" i="3"/>
  <c r="I37" i="3"/>
  <c r="H37" i="3"/>
  <c r="G37" i="3"/>
  <c r="F37" i="3"/>
  <c r="E37" i="3"/>
  <c r="D37" i="3"/>
  <c r="P36" i="3"/>
  <c r="P35" i="3"/>
  <c r="O34" i="3"/>
  <c r="N34" i="3"/>
  <c r="M34" i="3"/>
  <c r="L34" i="3"/>
  <c r="K34" i="3"/>
  <c r="J34" i="3"/>
  <c r="I34" i="3"/>
  <c r="G34" i="3"/>
  <c r="F34" i="3"/>
  <c r="E34" i="3"/>
  <c r="D34" i="3"/>
  <c r="P33" i="3"/>
  <c r="O27" i="3"/>
  <c r="N27" i="3"/>
  <c r="M27" i="3"/>
  <c r="L27" i="3"/>
  <c r="K27" i="3"/>
  <c r="I27" i="3"/>
  <c r="H27" i="3"/>
  <c r="G27" i="3"/>
  <c r="E27" i="3"/>
  <c r="D27" i="3"/>
  <c r="O26" i="3"/>
  <c r="N26" i="3"/>
  <c r="M26" i="3"/>
  <c r="L26" i="3"/>
  <c r="K26" i="3"/>
  <c r="I26" i="3"/>
  <c r="H26" i="3"/>
  <c r="G26" i="3"/>
  <c r="D26" i="3"/>
  <c r="O24" i="3"/>
  <c r="N24" i="3"/>
  <c r="M24" i="3"/>
  <c r="L24" i="3"/>
  <c r="I24" i="3"/>
  <c r="H24" i="3"/>
  <c r="G24" i="3"/>
  <c r="D24" i="3"/>
  <c r="O23" i="3"/>
  <c r="N23" i="3"/>
  <c r="M23" i="3"/>
  <c r="L23" i="3"/>
  <c r="K23" i="3"/>
  <c r="I23" i="3"/>
  <c r="G23" i="3"/>
  <c r="E23" i="3"/>
  <c r="D23" i="3"/>
  <c r="E28" i="3" l="1"/>
  <c r="E25" i="3"/>
  <c r="O28" i="3"/>
  <c r="O25" i="3"/>
  <c r="N28" i="3"/>
  <c r="N25" i="3"/>
  <c r="M28" i="3"/>
  <c r="M25" i="3"/>
  <c r="L28" i="3"/>
  <c r="L25" i="3"/>
  <c r="G28" i="3"/>
  <c r="G25" i="3"/>
  <c r="P41" i="3"/>
  <c r="P44" i="3"/>
  <c r="P34" i="3"/>
  <c r="P37" i="3"/>
  <c r="H25" i="3"/>
  <c r="I25" i="3"/>
  <c r="I28" i="3"/>
  <c r="H28" i="3"/>
  <c r="K25" i="3"/>
  <c r="K28" i="3"/>
  <c r="D25" i="3"/>
  <c r="D28" i="3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<sst xmlns="http://schemas.openxmlformats.org/spreadsheetml/2006/main" count="78" uniqueCount="33">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</sst>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38" fontId="0" fillId="0" borderId="9" xfId="1" applyFont="1" applyBorder="1" applyAlignment="1" applyProtection="1"/>
    <xf numFmtId="38" fontId="1" fillId="0" borderId="6" xfId="3" applyFont="1" applyBorder="1" applyAlignment="1" applyProtection="1"/>
    <xf numFmtId="38" fontId="1" fillId="0" borderId="8" xfId="3" applyFont="1" applyBorder="1" applyAlignment="1" applyProtection="1"/>
    <xf numFmtId="38" fontId="1" fillId="2" borderId="11" xfId="3" applyFont="1" applyFill="1" applyBorder="1" applyAlignment="1" applyProtection="1"/>
    <xf numFmtId="38" fontId="1" fillId="0" borderId="13" xfId="3" applyFont="1" applyBorder="1" applyAlignment="1" applyProtection="1"/>
    <xf numFmtId="38" fontId="1" fillId="2" borderId="11" xfId="3" applyFill="1" applyBorder="1" applyAlignment="1" applyProtection="1"/>
    <xf numFmtId="38" fontId="1" fillId="2" borderId="13" xfId="3" applyFill="1" applyBorder="1" applyAlignment="1" applyProtection="1"/>
    <xf numFmtId="38" fontId="1" fillId="2" borderId="8" xfId="3" applyFill="1" applyBorder="1" applyAlignment="1" applyProtection="1"/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  <xf numFmtId="0" fontId="6" fillId="0" borderId="19" xfId="2" applyFont="1" applyBorder="1" applyAlignment="1" applyProtection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zoomScale="115" zoomScaleNormal="115" zoomScaleSheetLayoutView="100" workbookViewId="0">
      <selection activeCell="O44" sqref="O44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20.25" customHeight="1" x14ac:dyDescent="0.2">
      <c r="A1" s="103" t="s">
        <v>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16.5" customHeight="1" thickBot="1" x14ac:dyDescent="0.2">
      <c r="C2" s="104" t="s">
        <v>32</v>
      </c>
      <c r="D2" s="104"/>
      <c r="E2" s="104"/>
      <c r="L2" s="94"/>
    </row>
    <row r="3" spans="1:16" ht="16.5" customHeight="1" thickBot="1" x14ac:dyDescent="0.2">
      <c r="A3" s="105"/>
      <c r="B3" s="106"/>
      <c r="C3" s="107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08" t="s">
        <v>12</v>
      </c>
      <c r="B4" s="109"/>
      <c r="C4" s="110"/>
      <c r="D4" s="4">
        <v>33893</v>
      </c>
      <c r="E4" s="4">
        <v>33943</v>
      </c>
      <c r="F4" s="78">
        <v>34076</v>
      </c>
      <c r="G4" s="4">
        <v>34160</v>
      </c>
      <c r="H4" s="4">
        <v>34214</v>
      </c>
      <c r="I4" s="4">
        <v>34211</v>
      </c>
      <c r="J4" s="4">
        <v>34221</v>
      </c>
      <c r="K4" s="4">
        <v>34268</v>
      </c>
      <c r="L4" s="4">
        <v>34304</v>
      </c>
      <c r="M4" s="67">
        <v>34319</v>
      </c>
      <c r="N4" s="4">
        <v>34345</v>
      </c>
      <c r="O4" s="5">
        <v>34367</v>
      </c>
      <c r="P4" s="6"/>
    </row>
    <row r="5" spans="1:16" ht="12" thickTop="1" x14ac:dyDescent="0.15">
      <c r="A5" s="111" t="s">
        <v>13</v>
      </c>
      <c r="B5" s="7"/>
      <c r="C5" s="8" t="s">
        <v>14</v>
      </c>
      <c r="D5" s="68">
        <v>4867</v>
      </c>
      <c r="E5" s="9">
        <v>4862</v>
      </c>
      <c r="F5" s="96">
        <v>4858</v>
      </c>
      <c r="G5" s="9">
        <v>4858</v>
      </c>
      <c r="H5" s="96">
        <v>4853</v>
      </c>
      <c r="I5" s="9">
        <v>4837</v>
      </c>
      <c r="J5" s="96">
        <v>4833</v>
      </c>
      <c r="K5" s="9">
        <v>4846</v>
      </c>
      <c r="L5" s="96">
        <v>4840</v>
      </c>
      <c r="M5" s="96">
        <v>4835</v>
      </c>
      <c r="N5" s="9">
        <v>4827</v>
      </c>
      <c r="O5" s="10">
        <v>4812</v>
      </c>
      <c r="P5" s="6"/>
    </row>
    <row r="6" spans="1:16" x14ac:dyDescent="0.15">
      <c r="A6" s="111"/>
      <c r="B6" s="7" t="s">
        <v>15</v>
      </c>
      <c r="C6" s="11" t="s">
        <v>16</v>
      </c>
      <c r="D6" s="69">
        <v>4628</v>
      </c>
      <c r="E6" s="12">
        <v>4623</v>
      </c>
      <c r="F6" s="97">
        <v>4632</v>
      </c>
      <c r="G6" s="12">
        <v>4641</v>
      </c>
      <c r="H6" s="97">
        <v>4627</v>
      </c>
      <c r="I6" s="12">
        <v>4616</v>
      </c>
      <c r="J6" s="97">
        <v>4595</v>
      </c>
      <c r="K6" s="12">
        <v>4605</v>
      </c>
      <c r="L6" s="97">
        <v>4615</v>
      </c>
      <c r="M6" s="97">
        <v>4611</v>
      </c>
      <c r="N6" s="12">
        <v>4597</v>
      </c>
      <c r="O6" s="13">
        <v>4580</v>
      </c>
      <c r="P6" s="6"/>
    </row>
    <row r="7" spans="1:16" x14ac:dyDescent="0.15">
      <c r="A7" s="111"/>
      <c r="B7" s="14"/>
      <c r="C7" s="15" t="s">
        <v>17</v>
      </c>
      <c r="D7" s="71">
        <v>9495</v>
      </c>
      <c r="E7" s="16">
        <v>9485</v>
      </c>
      <c r="F7" s="98">
        <v>9490</v>
      </c>
      <c r="G7" s="16">
        <v>9499</v>
      </c>
      <c r="H7" s="16">
        <v>9480</v>
      </c>
      <c r="I7" s="16">
        <v>9453</v>
      </c>
      <c r="J7" s="98">
        <v>9428</v>
      </c>
      <c r="K7" s="16">
        <v>9451</v>
      </c>
      <c r="L7" s="98">
        <v>9455</v>
      </c>
      <c r="M7" s="98">
        <v>9446</v>
      </c>
      <c r="N7" s="16">
        <v>9424</v>
      </c>
      <c r="O7" s="17">
        <v>9392</v>
      </c>
      <c r="P7" s="6"/>
    </row>
    <row r="8" spans="1:16" x14ac:dyDescent="0.15">
      <c r="A8" s="111"/>
      <c r="B8" s="18"/>
      <c r="C8" s="19" t="s">
        <v>14</v>
      </c>
      <c r="D8" s="73">
        <v>18814</v>
      </c>
      <c r="E8" s="20">
        <v>18855</v>
      </c>
      <c r="F8" s="99">
        <v>18805</v>
      </c>
      <c r="G8" s="20">
        <v>18824</v>
      </c>
      <c r="H8" s="99">
        <v>18869</v>
      </c>
      <c r="I8" s="20">
        <v>18891</v>
      </c>
      <c r="J8" s="99">
        <v>18899</v>
      </c>
      <c r="K8" s="20">
        <v>18932</v>
      </c>
      <c r="L8" s="99">
        <v>18961</v>
      </c>
      <c r="M8" s="99">
        <v>18977</v>
      </c>
      <c r="N8" s="20">
        <v>19015</v>
      </c>
      <c r="O8" s="21">
        <v>19001</v>
      </c>
      <c r="P8" s="6"/>
    </row>
    <row r="9" spans="1:16" x14ac:dyDescent="0.15">
      <c r="A9" s="111"/>
      <c r="B9" s="8" t="s">
        <v>18</v>
      </c>
      <c r="C9" s="11" t="s">
        <v>16</v>
      </c>
      <c r="D9" s="69">
        <v>18057</v>
      </c>
      <c r="E9" s="12">
        <v>18043</v>
      </c>
      <c r="F9" s="97">
        <v>18004</v>
      </c>
      <c r="G9" s="12">
        <v>18004</v>
      </c>
      <c r="H9" s="97">
        <v>18016</v>
      </c>
      <c r="I9" s="12">
        <v>18009</v>
      </c>
      <c r="J9" s="97">
        <v>18016</v>
      </c>
      <c r="K9" s="12">
        <v>18027</v>
      </c>
      <c r="L9" s="97">
        <v>18015</v>
      </c>
      <c r="M9" s="97">
        <v>18012</v>
      </c>
      <c r="N9" s="12">
        <v>17999</v>
      </c>
      <c r="O9" s="95">
        <v>17997</v>
      </c>
      <c r="P9" s="6"/>
    </row>
    <row r="10" spans="1:16" x14ac:dyDescent="0.15">
      <c r="A10" s="111"/>
      <c r="B10" s="8"/>
      <c r="C10" s="15" t="s">
        <v>17</v>
      </c>
      <c r="D10" s="71">
        <v>36871</v>
      </c>
      <c r="E10" s="16">
        <v>36898</v>
      </c>
      <c r="F10" s="98">
        <v>36809</v>
      </c>
      <c r="G10" s="16">
        <v>36828</v>
      </c>
      <c r="H10" s="98">
        <v>36885</v>
      </c>
      <c r="I10" s="16">
        <v>36900</v>
      </c>
      <c r="J10" s="98">
        <v>36915</v>
      </c>
      <c r="K10" s="16">
        <v>36959</v>
      </c>
      <c r="L10" s="98">
        <v>36976</v>
      </c>
      <c r="M10" s="98">
        <v>36989</v>
      </c>
      <c r="N10" s="16">
        <v>37014</v>
      </c>
      <c r="O10" s="17">
        <v>36998</v>
      </c>
      <c r="P10" s="6"/>
    </row>
    <row r="11" spans="1:16" x14ac:dyDescent="0.15">
      <c r="A11" s="111"/>
      <c r="B11" s="19"/>
      <c r="C11" s="19" t="s">
        <v>14</v>
      </c>
      <c r="D11" s="73">
        <v>2095</v>
      </c>
      <c r="E11" s="20">
        <v>2094</v>
      </c>
      <c r="F11" s="99">
        <v>2098</v>
      </c>
      <c r="G11" s="20">
        <v>2107</v>
      </c>
      <c r="H11" s="99">
        <v>2103</v>
      </c>
      <c r="I11" s="20">
        <v>2093</v>
      </c>
      <c r="J11" s="99">
        <v>2090</v>
      </c>
      <c r="K11" s="20">
        <v>2076</v>
      </c>
      <c r="L11" s="99">
        <v>2068</v>
      </c>
      <c r="M11" s="99">
        <v>2070</v>
      </c>
      <c r="N11" s="20">
        <v>2055</v>
      </c>
      <c r="O11" s="21">
        <v>2045</v>
      </c>
      <c r="P11" s="6"/>
    </row>
    <row r="12" spans="1:16" x14ac:dyDescent="0.15">
      <c r="A12" s="111"/>
      <c r="B12" s="8" t="s">
        <v>19</v>
      </c>
      <c r="C12" s="11" t="s">
        <v>16</v>
      </c>
      <c r="D12" s="69">
        <v>2277</v>
      </c>
      <c r="E12" s="12">
        <v>2270</v>
      </c>
      <c r="F12" s="97">
        <v>2269</v>
      </c>
      <c r="G12" s="12">
        <v>2266</v>
      </c>
      <c r="H12" s="97">
        <v>2250</v>
      </c>
      <c r="I12" s="12">
        <v>2250</v>
      </c>
      <c r="J12" s="97">
        <v>2235</v>
      </c>
      <c r="K12" s="12">
        <v>2228</v>
      </c>
      <c r="L12" s="97">
        <v>2215</v>
      </c>
      <c r="M12" s="97">
        <v>2211</v>
      </c>
      <c r="N12" s="12">
        <v>2203</v>
      </c>
      <c r="O12" s="13">
        <v>2199</v>
      </c>
      <c r="P12" s="6"/>
    </row>
    <row r="13" spans="1:16" x14ac:dyDescent="0.15">
      <c r="A13" s="111"/>
      <c r="B13" s="22"/>
      <c r="C13" s="15" t="s">
        <v>17</v>
      </c>
      <c r="D13" s="71">
        <v>4372</v>
      </c>
      <c r="E13" s="16">
        <v>4364</v>
      </c>
      <c r="F13" s="98">
        <v>4367</v>
      </c>
      <c r="G13" s="16">
        <v>4373</v>
      </c>
      <c r="H13" s="98">
        <v>4353</v>
      </c>
      <c r="I13" s="16">
        <v>4343</v>
      </c>
      <c r="J13" s="98">
        <v>4325</v>
      </c>
      <c r="K13" s="16">
        <v>4304</v>
      </c>
      <c r="L13" s="98">
        <v>4283</v>
      </c>
      <c r="M13" s="98">
        <v>4281</v>
      </c>
      <c r="N13" s="16">
        <v>4258</v>
      </c>
      <c r="O13" s="17">
        <v>4244</v>
      </c>
      <c r="P13" s="6"/>
    </row>
    <row r="14" spans="1:16" x14ac:dyDescent="0.15">
      <c r="A14" s="111"/>
      <c r="B14" s="8"/>
      <c r="C14" s="19" t="s">
        <v>14</v>
      </c>
      <c r="D14" s="73">
        <v>2183</v>
      </c>
      <c r="E14" s="20">
        <v>2169</v>
      </c>
      <c r="F14" s="99">
        <v>2158</v>
      </c>
      <c r="G14" s="20">
        <v>2157</v>
      </c>
      <c r="H14" s="99">
        <v>2150</v>
      </c>
      <c r="I14" s="20">
        <v>2146</v>
      </c>
      <c r="J14" s="99">
        <v>2138</v>
      </c>
      <c r="K14" s="20">
        <v>2150</v>
      </c>
      <c r="L14" s="99">
        <v>2149</v>
      </c>
      <c r="M14" s="99">
        <v>2138</v>
      </c>
      <c r="N14" s="20">
        <v>2137</v>
      </c>
      <c r="O14" s="21">
        <v>2142</v>
      </c>
      <c r="P14" s="6"/>
    </row>
    <row r="15" spans="1:16" x14ac:dyDescent="0.15">
      <c r="A15" s="111"/>
      <c r="B15" s="8" t="s">
        <v>20</v>
      </c>
      <c r="C15" s="11" t="s">
        <v>16</v>
      </c>
      <c r="D15" s="69">
        <v>2396</v>
      </c>
      <c r="E15" s="12">
        <v>2381</v>
      </c>
      <c r="F15" s="97">
        <v>2357</v>
      </c>
      <c r="G15" s="12">
        <v>2364</v>
      </c>
      <c r="H15" s="97">
        <v>2384</v>
      </c>
      <c r="I15" s="12">
        <v>2372</v>
      </c>
      <c r="J15" s="97">
        <v>2368</v>
      </c>
      <c r="K15" s="12">
        <v>2358</v>
      </c>
      <c r="L15" s="97">
        <v>2370</v>
      </c>
      <c r="M15" s="97">
        <v>2366</v>
      </c>
      <c r="N15" s="12">
        <v>2363</v>
      </c>
      <c r="O15" s="13">
        <v>2356</v>
      </c>
      <c r="P15" s="6"/>
    </row>
    <row r="16" spans="1:16" x14ac:dyDescent="0.15">
      <c r="A16" s="111"/>
      <c r="B16" s="8"/>
      <c r="C16" s="15" t="s">
        <v>17</v>
      </c>
      <c r="D16" s="71">
        <v>4579</v>
      </c>
      <c r="E16" s="16">
        <v>4550</v>
      </c>
      <c r="F16" s="98">
        <v>4515</v>
      </c>
      <c r="G16" s="16">
        <v>4521</v>
      </c>
      <c r="H16" s="98">
        <v>4534</v>
      </c>
      <c r="I16" s="16">
        <v>4518</v>
      </c>
      <c r="J16" s="98">
        <v>4506</v>
      </c>
      <c r="K16" s="16">
        <v>4508</v>
      </c>
      <c r="L16" s="98">
        <v>4519</v>
      </c>
      <c r="M16" s="98">
        <v>4504</v>
      </c>
      <c r="N16" s="16">
        <v>4500</v>
      </c>
      <c r="O16" s="17">
        <v>4498</v>
      </c>
      <c r="P16" s="6"/>
    </row>
    <row r="17" spans="1:16" x14ac:dyDescent="0.15">
      <c r="A17" s="111"/>
      <c r="B17" s="19"/>
      <c r="C17" s="19" t="s">
        <v>14</v>
      </c>
      <c r="D17" s="73">
        <v>7077</v>
      </c>
      <c r="E17" s="23">
        <v>7092</v>
      </c>
      <c r="F17" s="99">
        <v>7106</v>
      </c>
      <c r="G17" s="20">
        <v>7115</v>
      </c>
      <c r="H17" s="99">
        <v>7134</v>
      </c>
      <c r="I17" s="20">
        <v>7144</v>
      </c>
      <c r="J17" s="99">
        <v>7154</v>
      </c>
      <c r="K17" s="20">
        <v>7163</v>
      </c>
      <c r="L17" s="99">
        <v>7165</v>
      </c>
      <c r="M17" s="99">
        <v>7165</v>
      </c>
      <c r="N17" s="20">
        <v>7161</v>
      </c>
      <c r="O17" s="21">
        <v>7173</v>
      </c>
      <c r="P17" s="6"/>
    </row>
    <row r="18" spans="1:16" x14ac:dyDescent="0.15">
      <c r="A18" s="111"/>
      <c r="B18" s="8" t="s">
        <v>21</v>
      </c>
      <c r="C18" s="11" t="s">
        <v>16</v>
      </c>
      <c r="D18" s="69">
        <v>10188</v>
      </c>
      <c r="E18" s="12">
        <v>10211</v>
      </c>
      <c r="F18" s="97">
        <v>10235</v>
      </c>
      <c r="G18" s="12">
        <v>10229</v>
      </c>
      <c r="H18" s="97">
        <v>10217</v>
      </c>
      <c r="I18" s="12">
        <v>10225</v>
      </c>
      <c r="J18" s="97">
        <v>10235</v>
      </c>
      <c r="K18" s="12">
        <v>10242</v>
      </c>
      <c r="L18" s="97">
        <v>10247</v>
      </c>
      <c r="M18" s="97">
        <v>10253</v>
      </c>
      <c r="N18" s="12">
        <v>10258</v>
      </c>
      <c r="O18" s="13">
        <v>10281</v>
      </c>
      <c r="P18" s="6"/>
    </row>
    <row r="19" spans="1:16" x14ac:dyDescent="0.15">
      <c r="A19" s="111"/>
      <c r="B19" s="8"/>
      <c r="C19" s="15" t="s">
        <v>17</v>
      </c>
      <c r="D19" s="16">
        <v>17265</v>
      </c>
      <c r="E19" s="16">
        <v>17303</v>
      </c>
      <c r="F19" s="100">
        <v>17341</v>
      </c>
      <c r="G19" s="16">
        <v>17344</v>
      </c>
      <c r="H19" s="100">
        <v>17351</v>
      </c>
      <c r="I19" s="16">
        <v>17369</v>
      </c>
      <c r="J19" s="100">
        <v>17389</v>
      </c>
      <c r="K19" s="16">
        <v>17405</v>
      </c>
      <c r="L19" s="100">
        <v>17412</v>
      </c>
      <c r="M19" s="100">
        <v>17418</v>
      </c>
      <c r="N19" s="16">
        <v>17419</v>
      </c>
      <c r="O19" s="17">
        <v>17454</v>
      </c>
      <c r="P19" s="6"/>
    </row>
    <row r="20" spans="1:16" x14ac:dyDescent="0.15">
      <c r="A20" s="111"/>
      <c r="B20" s="24"/>
      <c r="C20" s="25" t="s">
        <v>14</v>
      </c>
      <c r="D20" s="26">
        <v>35036</v>
      </c>
      <c r="E20" s="26">
        <v>35072</v>
      </c>
      <c r="F20" s="101">
        <v>35025</v>
      </c>
      <c r="G20" s="26">
        <v>35061</v>
      </c>
      <c r="H20" s="101">
        <v>35109</v>
      </c>
      <c r="I20" s="26">
        <v>35111</v>
      </c>
      <c r="J20" s="101">
        <v>35114</v>
      </c>
      <c r="K20" s="26">
        <v>35167</v>
      </c>
      <c r="L20" s="101">
        <v>35183</v>
      </c>
      <c r="M20" s="101">
        <v>35185</v>
      </c>
      <c r="N20" s="26">
        <v>35195</v>
      </c>
      <c r="O20" s="27">
        <v>35173</v>
      </c>
      <c r="P20" s="6"/>
    </row>
    <row r="21" spans="1:16" x14ac:dyDescent="0.15">
      <c r="A21" s="111"/>
      <c r="B21" s="28" t="s">
        <v>22</v>
      </c>
      <c r="C21" s="29" t="s">
        <v>16</v>
      </c>
      <c r="D21" s="30">
        <v>37546</v>
      </c>
      <c r="E21" s="30">
        <v>37528</v>
      </c>
      <c r="F21" s="102">
        <v>37497</v>
      </c>
      <c r="G21" s="30">
        <v>37504</v>
      </c>
      <c r="H21" s="102">
        <v>37494</v>
      </c>
      <c r="I21" s="30">
        <v>37472</v>
      </c>
      <c r="J21" s="102">
        <v>37449</v>
      </c>
      <c r="K21" s="30">
        <v>37460</v>
      </c>
      <c r="L21" s="102">
        <v>37462</v>
      </c>
      <c r="M21" s="102">
        <v>37453</v>
      </c>
      <c r="N21" s="30">
        <v>37420</v>
      </c>
      <c r="O21" s="31">
        <v>37413</v>
      </c>
      <c r="P21" s="6"/>
    </row>
    <row r="22" spans="1:16" x14ac:dyDescent="0.15">
      <c r="A22" s="111"/>
      <c r="B22" s="32"/>
      <c r="C22" s="15" t="s">
        <v>17</v>
      </c>
      <c r="D22" s="16">
        <v>72582</v>
      </c>
      <c r="E22" s="16">
        <v>72600</v>
      </c>
      <c r="F22" s="100">
        <v>72522</v>
      </c>
      <c r="G22" s="16">
        <v>72565</v>
      </c>
      <c r="H22" s="100">
        <v>72603</v>
      </c>
      <c r="I22" s="16">
        <v>72583</v>
      </c>
      <c r="J22" s="100">
        <v>72563</v>
      </c>
      <c r="K22" s="16">
        <v>72627</v>
      </c>
      <c r="L22" s="100">
        <v>72645</v>
      </c>
      <c r="M22" s="100">
        <v>72638</v>
      </c>
      <c r="N22" s="16">
        <v>72615</v>
      </c>
      <c r="O22" s="17">
        <v>72586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0">SUM(D11,D14,D17)</f>
        <v>11355</v>
      </c>
      <c r="E23" s="26">
        <f t="shared" si="0"/>
        <v>11355</v>
      </c>
      <c r="F23" s="82">
        <f>SUM(F11,F14,F17)</f>
        <v>11362</v>
      </c>
      <c r="G23" s="26">
        <f t="shared" si="0"/>
        <v>11379</v>
      </c>
      <c r="H23" s="26">
        <f>SUM(H11,H14,H17)</f>
        <v>11387</v>
      </c>
      <c r="I23" s="26">
        <f t="shared" si="0"/>
        <v>11383</v>
      </c>
      <c r="J23" s="26">
        <f t="shared" ref="J23" si="1">SUM(J11,J14,J17)</f>
        <v>11382</v>
      </c>
      <c r="K23" s="26">
        <f t="shared" si="0"/>
        <v>11389</v>
      </c>
      <c r="L23" s="26">
        <f t="shared" si="0"/>
        <v>11382</v>
      </c>
      <c r="M23" s="75">
        <f t="shared" si="0"/>
        <v>11373</v>
      </c>
      <c r="N23" s="26">
        <f t="shared" si="0"/>
        <v>11353</v>
      </c>
      <c r="O23" s="27">
        <f t="shared" si="0"/>
        <v>11360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0"/>
        <v>14861</v>
      </c>
      <c r="E24" s="30">
        <f>SUM(E12,E15,E18)</f>
        <v>14862</v>
      </c>
      <c r="F24" s="83">
        <f>SUM(F12,F15,F18)</f>
        <v>14861</v>
      </c>
      <c r="G24" s="30">
        <f t="shared" si="0"/>
        <v>14859</v>
      </c>
      <c r="H24" s="30">
        <f t="shared" si="0"/>
        <v>14851</v>
      </c>
      <c r="I24" s="30">
        <f t="shared" si="0"/>
        <v>14847</v>
      </c>
      <c r="J24" s="30">
        <f t="shared" ref="J24" si="2">SUM(J12,J15,J18)</f>
        <v>14838</v>
      </c>
      <c r="K24" s="30">
        <f>SUM(K12,K15,K18)</f>
        <v>14828</v>
      </c>
      <c r="L24" s="30">
        <f t="shared" si="0"/>
        <v>14832</v>
      </c>
      <c r="M24" s="76">
        <f t="shared" si="0"/>
        <v>14830</v>
      </c>
      <c r="N24" s="30">
        <f t="shared" si="0"/>
        <v>14824</v>
      </c>
      <c r="O24" s="31">
        <f t="shared" si="0"/>
        <v>14836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3">D23+D24</f>
        <v>26216</v>
      </c>
      <c r="E25" s="16">
        <f t="shared" si="3"/>
        <v>26217</v>
      </c>
      <c r="F25" s="80">
        <f>F23+F24</f>
        <v>26223</v>
      </c>
      <c r="G25" s="16">
        <f t="shared" si="3"/>
        <v>26238</v>
      </c>
      <c r="H25" s="16">
        <f t="shared" si="3"/>
        <v>26238</v>
      </c>
      <c r="I25" s="16">
        <f t="shared" si="3"/>
        <v>26230</v>
      </c>
      <c r="J25" s="16">
        <f t="shared" ref="J25" si="4">J23+J24</f>
        <v>26220</v>
      </c>
      <c r="K25" s="16">
        <f t="shared" si="3"/>
        <v>26217</v>
      </c>
      <c r="L25" s="16">
        <f t="shared" si="3"/>
        <v>26214</v>
      </c>
      <c r="M25" s="72">
        <f t="shared" si="3"/>
        <v>26203</v>
      </c>
      <c r="N25" s="16">
        <f t="shared" si="3"/>
        <v>26177</v>
      </c>
      <c r="O25" s="17">
        <f t="shared" si="3"/>
        <v>26196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5">SUM(D14,D17)</f>
        <v>9260</v>
      </c>
      <c r="E26" s="26">
        <f>SUM(E14,E17)</f>
        <v>9261</v>
      </c>
      <c r="F26" s="82">
        <f>SUM(F14,F17)</f>
        <v>9264</v>
      </c>
      <c r="G26" s="26">
        <f t="shared" si="5"/>
        <v>9272</v>
      </c>
      <c r="H26" s="26">
        <f t="shared" si="5"/>
        <v>9284</v>
      </c>
      <c r="I26" s="26">
        <f t="shared" si="5"/>
        <v>9290</v>
      </c>
      <c r="J26" s="26">
        <f t="shared" ref="J26" si="6">SUM(J14,J17)</f>
        <v>9292</v>
      </c>
      <c r="K26" s="26">
        <f t="shared" si="5"/>
        <v>9313</v>
      </c>
      <c r="L26" s="26">
        <f t="shared" si="5"/>
        <v>9314</v>
      </c>
      <c r="M26" s="75">
        <f t="shared" si="5"/>
        <v>9303</v>
      </c>
      <c r="N26" s="26">
        <f t="shared" si="5"/>
        <v>9298</v>
      </c>
      <c r="O26" s="27">
        <f t="shared" si="5"/>
        <v>9315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5"/>
        <v>12584</v>
      </c>
      <c r="E27" s="30">
        <f t="shared" si="5"/>
        <v>12592</v>
      </c>
      <c r="F27" s="83">
        <f>SUM(F15,F18)</f>
        <v>12592</v>
      </c>
      <c r="G27" s="30">
        <f t="shared" si="5"/>
        <v>12593</v>
      </c>
      <c r="H27" s="30">
        <f t="shared" si="5"/>
        <v>12601</v>
      </c>
      <c r="I27" s="30">
        <f t="shared" si="5"/>
        <v>12597</v>
      </c>
      <c r="J27" s="30">
        <f t="shared" ref="J27" si="7">SUM(J15,J18)</f>
        <v>12603</v>
      </c>
      <c r="K27" s="30">
        <f t="shared" si="5"/>
        <v>12600</v>
      </c>
      <c r="L27" s="30">
        <f t="shared" si="5"/>
        <v>12617</v>
      </c>
      <c r="M27" s="76">
        <f t="shared" si="5"/>
        <v>12619</v>
      </c>
      <c r="N27" s="30">
        <f t="shared" si="5"/>
        <v>12621</v>
      </c>
      <c r="O27" s="31">
        <f t="shared" si="5"/>
        <v>12637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8">D26+D27</f>
        <v>21844</v>
      </c>
      <c r="E28" s="16">
        <f t="shared" si="8"/>
        <v>21853</v>
      </c>
      <c r="F28" s="80">
        <f>F26+F27</f>
        <v>21856</v>
      </c>
      <c r="G28" s="16">
        <f>G26+G27</f>
        <v>21865</v>
      </c>
      <c r="H28" s="16">
        <f>H26+H27</f>
        <v>21885</v>
      </c>
      <c r="I28" s="16">
        <f t="shared" si="8"/>
        <v>21887</v>
      </c>
      <c r="J28" s="16">
        <f t="shared" ref="J28" si="9">J26+J27</f>
        <v>21895</v>
      </c>
      <c r="K28" s="16">
        <f t="shared" si="8"/>
        <v>21913</v>
      </c>
      <c r="L28" s="16">
        <f t="shared" si="8"/>
        <v>21931</v>
      </c>
      <c r="M28" s="72">
        <f t="shared" si="8"/>
        <v>21922</v>
      </c>
      <c r="N28" s="16">
        <f t="shared" si="8"/>
        <v>21919</v>
      </c>
      <c r="O28" s="17">
        <f t="shared" si="8"/>
        <v>21952</v>
      </c>
      <c r="P28" s="6"/>
    </row>
    <row r="29" spans="1:16" x14ac:dyDescent="0.15">
      <c r="A29" s="35"/>
      <c r="B29" s="36"/>
      <c r="C29" s="36"/>
      <c r="D29" s="37"/>
      <c r="E29" s="37"/>
      <c r="F29" s="84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5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6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89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8</v>
      </c>
      <c r="E32" s="20">
        <v>12</v>
      </c>
      <c r="F32" s="81">
        <v>21</v>
      </c>
      <c r="G32" s="20">
        <v>13</v>
      </c>
      <c r="H32" s="23">
        <v>19</v>
      </c>
      <c r="I32" s="20">
        <v>11</v>
      </c>
      <c r="J32" s="20">
        <v>28</v>
      </c>
      <c r="K32" s="20">
        <v>32</v>
      </c>
      <c r="L32" s="20">
        <v>24</v>
      </c>
      <c r="M32" s="74">
        <v>25</v>
      </c>
      <c r="N32" s="20">
        <v>25</v>
      </c>
      <c r="O32" s="90">
        <v>19</v>
      </c>
      <c r="P32" s="48">
        <f>SUM(D32:O32)</f>
        <v>237</v>
      </c>
    </row>
    <row r="33" spans="1:16" x14ac:dyDescent="0.15">
      <c r="A33" s="35"/>
      <c r="B33" s="8" t="s">
        <v>27</v>
      </c>
      <c r="C33" s="11" t="s">
        <v>16</v>
      </c>
      <c r="D33" s="12">
        <v>30</v>
      </c>
      <c r="E33" s="12">
        <v>18</v>
      </c>
      <c r="F33" s="79">
        <v>22</v>
      </c>
      <c r="G33" s="12">
        <v>21</v>
      </c>
      <c r="H33" s="12">
        <v>19</v>
      </c>
      <c r="I33" s="12">
        <v>18</v>
      </c>
      <c r="J33" s="12">
        <v>16</v>
      </c>
      <c r="K33" s="12">
        <v>27</v>
      </c>
      <c r="L33" s="12">
        <v>24</v>
      </c>
      <c r="M33" s="70">
        <v>21</v>
      </c>
      <c r="N33" s="12">
        <v>15</v>
      </c>
      <c r="O33" s="91">
        <v>16</v>
      </c>
      <c r="P33" s="50">
        <f>SUM(D33:O33)</f>
        <v>247</v>
      </c>
    </row>
    <row r="34" spans="1:16" x14ac:dyDescent="0.15">
      <c r="A34" s="35"/>
      <c r="B34" s="51"/>
      <c r="C34" s="15" t="s">
        <v>17</v>
      </c>
      <c r="D34" s="16">
        <f t="shared" ref="D34:O34" si="10">D32+D33</f>
        <v>38</v>
      </c>
      <c r="E34" s="16">
        <f t="shared" si="10"/>
        <v>30</v>
      </c>
      <c r="F34" s="80">
        <f t="shared" si="10"/>
        <v>43</v>
      </c>
      <c r="G34" s="16">
        <f t="shared" si="10"/>
        <v>34</v>
      </c>
      <c r="H34" s="16">
        <f t="shared" si="10"/>
        <v>38</v>
      </c>
      <c r="I34" s="16">
        <f t="shared" si="10"/>
        <v>29</v>
      </c>
      <c r="J34" s="16">
        <f t="shared" si="10"/>
        <v>44</v>
      </c>
      <c r="K34" s="16">
        <f t="shared" si="10"/>
        <v>59</v>
      </c>
      <c r="L34" s="16">
        <f t="shared" si="10"/>
        <v>48</v>
      </c>
      <c r="M34" s="16">
        <f t="shared" si="10"/>
        <v>46</v>
      </c>
      <c r="N34" s="16">
        <f>N32+N33</f>
        <v>40</v>
      </c>
      <c r="O34" s="92">
        <f t="shared" si="10"/>
        <v>35</v>
      </c>
      <c r="P34" s="53">
        <f>P32+P33</f>
        <v>484</v>
      </c>
    </row>
    <row r="35" spans="1:16" x14ac:dyDescent="0.15">
      <c r="A35" s="35"/>
      <c r="B35" s="54"/>
      <c r="C35" s="19" t="s">
        <v>14</v>
      </c>
      <c r="D35" s="20">
        <v>57</v>
      </c>
      <c r="E35" s="20">
        <v>34</v>
      </c>
      <c r="F35" s="81">
        <v>41</v>
      </c>
      <c r="G35" s="20">
        <v>36</v>
      </c>
      <c r="H35" s="20">
        <v>29</v>
      </c>
      <c r="I35" s="20">
        <v>34</v>
      </c>
      <c r="J35" s="20">
        <v>39</v>
      </c>
      <c r="K35" s="20">
        <v>29</v>
      </c>
      <c r="L35" s="20">
        <v>43</v>
      </c>
      <c r="M35" s="74">
        <v>45</v>
      </c>
      <c r="N35" s="20">
        <v>45</v>
      </c>
      <c r="O35" s="93">
        <v>43</v>
      </c>
      <c r="P35" s="48">
        <f>SUM(D35:O35)</f>
        <v>475</v>
      </c>
    </row>
    <row r="36" spans="1:16" x14ac:dyDescent="0.15">
      <c r="A36" s="35"/>
      <c r="B36" s="8" t="s">
        <v>28</v>
      </c>
      <c r="C36" s="11" t="s">
        <v>16</v>
      </c>
      <c r="D36" s="12">
        <v>53</v>
      </c>
      <c r="E36" s="12">
        <v>44</v>
      </c>
      <c r="F36" s="79">
        <v>35</v>
      </c>
      <c r="G36" s="12">
        <v>40</v>
      </c>
      <c r="H36" s="12">
        <v>39</v>
      </c>
      <c r="I36" s="12">
        <v>36</v>
      </c>
      <c r="J36" s="12">
        <v>37</v>
      </c>
      <c r="K36" s="12">
        <v>47</v>
      </c>
      <c r="L36" s="12">
        <v>31</v>
      </c>
      <c r="M36" s="70">
        <v>38</v>
      </c>
      <c r="N36" s="12">
        <v>33</v>
      </c>
      <c r="O36" s="91">
        <v>27</v>
      </c>
      <c r="P36" s="50">
        <f>SUM(D36:O36)</f>
        <v>460</v>
      </c>
    </row>
    <row r="37" spans="1:16" x14ac:dyDescent="0.15">
      <c r="A37" s="35"/>
      <c r="B37" s="54"/>
      <c r="C37" s="15" t="s">
        <v>17</v>
      </c>
      <c r="D37" s="16">
        <f t="shared" ref="D37:P37" si="11">D35+D36</f>
        <v>110</v>
      </c>
      <c r="E37" s="16">
        <f t="shared" si="11"/>
        <v>78</v>
      </c>
      <c r="F37" s="80">
        <f t="shared" si="11"/>
        <v>76</v>
      </c>
      <c r="G37" s="16">
        <f t="shared" si="11"/>
        <v>76</v>
      </c>
      <c r="H37" s="16">
        <f t="shared" si="11"/>
        <v>68</v>
      </c>
      <c r="I37" s="16">
        <f t="shared" si="11"/>
        <v>70</v>
      </c>
      <c r="J37" s="16">
        <f>J35+J36</f>
        <v>76</v>
      </c>
      <c r="K37" s="16">
        <f>K35+K36</f>
        <v>76</v>
      </c>
      <c r="L37" s="16">
        <f t="shared" si="11"/>
        <v>74</v>
      </c>
      <c r="M37" s="16">
        <f t="shared" si="11"/>
        <v>83</v>
      </c>
      <c r="N37" s="16">
        <f t="shared" si="11"/>
        <v>78</v>
      </c>
      <c r="O37" s="52">
        <f t="shared" si="11"/>
        <v>70</v>
      </c>
      <c r="P37" s="53">
        <f t="shared" si="11"/>
        <v>935</v>
      </c>
    </row>
    <row r="38" spans="1:16" x14ac:dyDescent="0.15">
      <c r="A38" s="35"/>
      <c r="B38" s="56"/>
      <c r="C38" s="57"/>
      <c r="D38" s="58"/>
      <c r="E38" s="58"/>
      <c r="F38" s="87"/>
      <c r="G38" s="58"/>
      <c r="H38" s="58"/>
      <c r="I38" s="58"/>
      <c r="J38" s="58"/>
      <c r="K38" s="58"/>
      <c r="L38" s="58"/>
      <c r="M38" s="77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149</v>
      </c>
      <c r="E39" s="20">
        <v>172</v>
      </c>
      <c r="F39" s="81">
        <v>331</v>
      </c>
      <c r="G39" s="20">
        <v>219</v>
      </c>
      <c r="H39" s="20">
        <v>189</v>
      </c>
      <c r="I39" s="20">
        <v>144</v>
      </c>
      <c r="J39" s="20">
        <v>145</v>
      </c>
      <c r="K39" s="20">
        <v>194</v>
      </c>
      <c r="L39" s="20">
        <v>177</v>
      </c>
      <c r="M39" s="74">
        <v>170</v>
      </c>
      <c r="N39" s="20">
        <v>140</v>
      </c>
      <c r="O39" s="55">
        <v>133</v>
      </c>
      <c r="P39" s="48">
        <f>SUM(D39:O39)</f>
        <v>2163</v>
      </c>
    </row>
    <row r="40" spans="1:16" x14ac:dyDescent="0.15">
      <c r="A40" s="35"/>
      <c r="B40" s="8" t="s">
        <v>29</v>
      </c>
      <c r="C40" s="11" t="s">
        <v>16</v>
      </c>
      <c r="D40" s="12">
        <v>96</v>
      </c>
      <c r="E40" s="12">
        <v>109</v>
      </c>
      <c r="F40" s="79">
        <v>291</v>
      </c>
      <c r="G40" s="12">
        <v>141</v>
      </c>
      <c r="H40" s="12">
        <v>118</v>
      </c>
      <c r="I40" s="12">
        <v>90</v>
      </c>
      <c r="J40" s="12">
        <v>89</v>
      </c>
      <c r="K40" s="12">
        <v>130</v>
      </c>
      <c r="L40" s="12">
        <v>103</v>
      </c>
      <c r="M40" s="70">
        <v>113</v>
      </c>
      <c r="N40" s="12">
        <v>91</v>
      </c>
      <c r="O40" s="49">
        <v>86</v>
      </c>
      <c r="P40" s="50">
        <f>SUM(D40:O40)</f>
        <v>1457</v>
      </c>
    </row>
    <row r="41" spans="1:16" x14ac:dyDescent="0.15">
      <c r="A41" s="35"/>
      <c r="B41" s="54"/>
      <c r="C41" s="15" t="s">
        <v>17</v>
      </c>
      <c r="D41" s="16">
        <f t="shared" ref="D41:P41" si="12">D39+D40</f>
        <v>245</v>
      </c>
      <c r="E41" s="16">
        <f t="shared" si="12"/>
        <v>281</v>
      </c>
      <c r="F41" s="80">
        <f t="shared" si="12"/>
        <v>622</v>
      </c>
      <c r="G41" s="16">
        <f t="shared" si="12"/>
        <v>360</v>
      </c>
      <c r="H41" s="16">
        <f t="shared" si="12"/>
        <v>307</v>
      </c>
      <c r="I41" s="16">
        <f t="shared" si="12"/>
        <v>234</v>
      </c>
      <c r="J41" s="16">
        <f t="shared" si="12"/>
        <v>234</v>
      </c>
      <c r="K41" s="16">
        <f t="shared" si="12"/>
        <v>324</v>
      </c>
      <c r="L41" s="16">
        <f t="shared" si="12"/>
        <v>280</v>
      </c>
      <c r="M41" s="16">
        <f t="shared" si="12"/>
        <v>283</v>
      </c>
      <c r="N41" s="16">
        <f t="shared" si="12"/>
        <v>231</v>
      </c>
      <c r="O41" s="52">
        <f t="shared" si="12"/>
        <v>219</v>
      </c>
      <c r="P41" s="53">
        <f t="shared" si="12"/>
        <v>3620</v>
      </c>
    </row>
    <row r="42" spans="1:16" x14ac:dyDescent="0.15">
      <c r="A42" s="35"/>
      <c r="B42" s="46"/>
      <c r="C42" s="19" t="s">
        <v>14</v>
      </c>
      <c r="D42" s="20">
        <v>123</v>
      </c>
      <c r="E42" s="20">
        <v>114</v>
      </c>
      <c r="F42" s="81">
        <v>361</v>
      </c>
      <c r="G42" s="20">
        <v>160</v>
      </c>
      <c r="H42" s="20">
        <v>131</v>
      </c>
      <c r="I42" s="20">
        <v>119</v>
      </c>
      <c r="J42" s="20">
        <v>131</v>
      </c>
      <c r="K42" s="20">
        <v>144</v>
      </c>
      <c r="L42" s="20">
        <v>142</v>
      </c>
      <c r="M42" s="74">
        <v>148</v>
      </c>
      <c r="N42" s="20">
        <v>110</v>
      </c>
      <c r="O42" s="47">
        <v>131</v>
      </c>
      <c r="P42" s="48">
        <f>SUM(D42:O42)</f>
        <v>1814</v>
      </c>
    </row>
    <row r="43" spans="1:16" x14ac:dyDescent="0.15">
      <c r="A43" s="35"/>
      <c r="B43" s="8" t="s">
        <v>30</v>
      </c>
      <c r="C43" s="11" t="s">
        <v>16</v>
      </c>
      <c r="D43" s="12">
        <v>83</v>
      </c>
      <c r="E43" s="12">
        <v>99</v>
      </c>
      <c r="F43" s="79">
        <v>309</v>
      </c>
      <c r="G43" s="12">
        <v>115</v>
      </c>
      <c r="H43" s="12">
        <v>108</v>
      </c>
      <c r="I43" s="12">
        <v>94</v>
      </c>
      <c r="J43" s="12">
        <v>91</v>
      </c>
      <c r="K43" s="12">
        <v>99</v>
      </c>
      <c r="L43" s="12">
        <v>94</v>
      </c>
      <c r="M43" s="70">
        <v>105</v>
      </c>
      <c r="N43" s="12">
        <v>106</v>
      </c>
      <c r="O43" s="49">
        <v>82</v>
      </c>
      <c r="P43" s="50">
        <f>SUM(D43:O43)</f>
        <v>1385</v>
      </c>
    </row>
    <row r="44" spans="1:16" ht="12" thickBot="1" x14ac:dyDescent="0.2">
      <c r="A44" s="61"/>
      <c r="B44" s="62"/>
      <c r="C44" s="63" t="s">
        <v>17</v>
      </c>
      <c r="D44" s="64">
        <f t="shared" ref="D44:P44" si="13">D42+D43</f>
        <v>206</v>
      </c>
      <c r="E44" s="64">
        <f t="shared" si="13"/>
        <v>213</v>
      </c>
      <c r="F44" s="88">
        <f t="shared" si="13"/>
        <v>670</v>
      </c>
      <c r="G44" s="64">
        <f t="shared" si="13"/>
        <v>275</v>
      </c>
      <c r="H44" s="64">
        <f t="shared" si="13"/>
        <v>239</v>
      </c>
      <c r="I44" s="64">
        <f t="shared" si="13"/>
        <v>213</v>
      </c>
      <c r="J44" s="64">
        <f t="shared" si="13"/>
        <v>222</v>
      </c>
      <c r="K44" s="64">
        <f t="shared" si="13"/>
        <v>243</v>
      </c>
      <c r="L44" s="64">
        <f t="shared" si="13"/>
        <v>236</v>
      </c>
      <c r="M44" s="64">
        <f t="shared" si="13"/>
        <v>253</v>
      </c>
      <c r="N44" s="64">
        <f t="shared" si="13"/>
        <v>216</v>
      </c>
      <c r="O44" s="65">
        <f t="shared" si="13"/>
        <v>213</v>
      </c>
      <c r="P44" s="66">
        <f t="shared" si="13"/>
        <v>3199</v>
      </c>
    </row>
  </sheetData>
  <sheetProtection algorithmName="SHA-512" hashValue="mYBYsc5K3fpmoijjW3BxIfBrTGW1gpjrUggLe+zNXCcp7N9zTXp19DO5O9Ri0GnydF0bZxcQxTllwbuKXo2HIg==" saltValue="CS/dyyjAKqAw0YH8q3jeQA==" spinCount="100000" sheet="1" objects="1" scenarios="1"/>
  <mergeCells count="5">
    <mergeCell ref="A1:O1"/>
    <mergeCell ref="C2:E2"/>
    <mergeCell ref="A3:C3"/>
    <mergeCell ref="A4:C4"/>
    <mergeCell ref="A5:A22"/>
  </mergeCells>
  <phoneticPr fontId="2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行橋市役所</cp:lastModifiedBy>
  <cp:lastPrinted>2023-07-04T04:23:07Z</cp:lastPrinted>
  <dcterms:created xsi:type="dcterms:W3CDTF">2009-12-01T00:31:37Z</dcterms:created>
  <dcterms:modified xsi:type="dcterms:W3CDTF">2024-01-04T02:27:53Z</dcterms:modified>
</cp:coreProperties>
</file>